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ndrej.marko\Desktop\Nový priečinok\"/>
    </mc:Choice>
  </mc:AlternateContent>
  <xr:revisionPtr revIDLastSave="0" documentId="13_ncr:1_{5F469258-901E-4713-92B1-3729D871F6F9}" xr6:coauthVersionLast="47" xr6:coauthVersionMax="47" xr10:uidLastSave="{00000000-0000-0000-0000-000000000000}"/>
  <bookViews>
    <workbookView xWindow="6390" yWindow="2030" windowWidth="28800" windowHeight="15460" tabRatio="912" xr2:uid="{00000000-000D-0000-FFFF-FFFF00000000}"/>
  </bookViews>
  <sheets>
    <sheet name="Podmienky" sheetId="9" r:id="rId1"/>
    <sheet name="Listnaté I,II,III.A,B" sheetId="4" r:id="rId2"/>
    <sheet name="Listnaté III.C,D" sheetId="7" r:id="rId3"/>
    <sheet name="Ihličnaté III. A,B,C,D" sheetId="8" r:id="rId4"/>
    <sheet name="Ihličnaté vl, žrď, agr. palivo" sheetId="12" r:id="rId5"/>
  </sheets>
  <definedNames>
    <definedName name="_xlnm.Print_Area" localSheetId="3">'Ihličnaté III. A,B,C,D'!$A$1:$Y$40</definedName>
    <definedName name="_xlnm.Print_Area" localSheetId="4">'Ihličnaté vl, žrď, agr. palivo'!$A$1:$U$24</definedName>
    <definedName name="_xlnm.Print_Area" localSheetId="1">'Listnaté I,II,III.A,B'!$A$1:$AC$53</definedName>
    <definedName name="_xlnm.Print_Area" localSheetId="2">'Listnaté III.C,D'!$A$1:$AC$53</definedName>
    <definedName name="_xlnm.Print_Area" localSheetId="0">Podmienky!$A$5:$N$94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5" i="8" l="1"/>
  <c r="Q36" i="8"/>
  <c r="Q37" i="8"/>
  <c r="O35" i="8"/>
  <c r="O36" i="8"/>
  <c r="O37" i="8"/>
  <c r="M35" i="8"/>
  <c r="M36" i="8"/>
  <c r="M37" i="8"/>
  <c r="K35" i="8"/>
  <c r="K36" i="8"/>
  <c r="K37" i="8"/>
  <c r="I35" i="8"/>
  <c r="I36" i="8"/>
  <c r="I37" i="8"/>
  <c r="G36" i="8"/>
  <c r="G37" i="8"/>
  <c r="G35" i="8"/>
  <c r="E35" i="8"/>
  <c r="E36" i="8"/>
  <c r="E37" i="8"/>
  <c r="C35" i="8"/>
  <c r="C36" i="8"/>
  <c r="C37" i="8"/>
  <c r="Q23" i="8"/>
  <c r="Q24" i="8"/>
  <c r="Q25" i="8"/>
  <c r="O23" i="8"/>
  <c r="O24" i="8"/>
  <c r="O25" i="8"/>
  <c r="M23" i="8"/>
  <c r="M24" i="8"/>
  <c r="M25" i="8"/>
  <c r="K23" i="8"/>
  <c r="K24" i="8"/>
  <c r="K25" i="8"/>
  <c r="I23" i="8"/>
  <c r="I24" i="8"/>
  <c r="I25" i="8"/>
  <c r="G23" i="8"/>
  <c r="G24" i="8"/>
  <c r="G25" i="8"/>
  <c r="E23" i="8"/>
  <c r="E24" i="8"/>
  <c r="E25" i="8"/>
  <c r="C23" i="8"/>
  <c r="C24" i="8"/>
  <c r="C25" i="8"/>
  <c r="AC14" i="7"/>
  <c r="AC15" i="7"/>
  <c r="AC16" i="7"/>
  <c r="AA14" i="7"/>
  <c r="AA15" i="7"/>
  <c r="AA16" i="7"/>
  <c r="Y14" i="7"/>
  <c r="Y15" i="7"/>
  <c r="Y16" i="7"/>
  <c r="W14" i="7"/>
  <c r="W15" i="7"/>
  <c r="W16" i="7"/>
  <c r="O30" i="7"/>
  <c r="O31" i="7"/>
  <c r="O32" i="7"/>
  <c r="M30" i="7"/>
  <c r="M31" i="7"/>
  <c r="M32" i="7"/>
  <c r="U14" i="7"/>
  <c r="U15" i="7"/>
  <c r="U16" i="7"/>
  <c r="U17" i="7"/>
  <c r="U18" i="7"/>
  <c r="U19" i="7"/>
  <c r="S14" i="7"/>
  <c r="S15" i="7"/>
  <c r="S16" i="7"/>
  <c r="Q14" i="7"/>
  <c r="Q15" i="7"/>
  <c r="Q16" i="7"/>
  <c r="O14" i="7"/>
  <c r="O15" i="7"/>
  <c r="O16" i="7"/>
  <c r="M14" i="7"/>
  <c r="M15" i="7"/>
  <c r="M16" i="7"/>
  <c r="K14" i="7"/>
  <c r="K15" i="7"/>
  <c r="K16" i="7"/>
  <c r="I14" i="7"/>
  <c r="I15" i="7"/>
  <c r="I16" i="7"/>
  <c r="E14" i="7"/>
  <c r="E15" i="7"/>
  <c r="E16" i="7"/>
  <c r="G14" i="7"/>
  <c r="G15" i="7"/>
  <c r="G16" i="7"/>
  <c r="C30" i="7"/>
  <c r="C31" i="7"/>
  <c r="C32" i="7"/>
  <c r="C14" i="7"/>
  <c r="C15" i="7"/>
  <c r="C16" i="7"/>
  <c r="AC48" i="4" l="1"/>
  <c r="AC49" i="4"/>
  <c r="AC50" i="4"/>
  <c r="AA48" i="4"/>
  <c r="AA49" i="4"/>
  <c r="AA50" i="4"/>
  <c r="Y48" i="4"/>
  <c r="Y49" i="4"/>
  <c r="Y50" i="4"/>
  <c r="W48" i="4"/>
  <c r="W49" i="4"/>
  <c r="W50" i="4"/>
  <c r="U48" i="4"/>
  <c r="U49" i="4"/>
  <c r="U50" i="4"/>
  <c r="S48" i="4"/>
  <c r="S49" i="4"/>
  <c r="S50" i="4"/>
  <c r="Q48" i="4"/>
  <c r="Q49" i="4"/>
  <c r="Q50" i="4"/>
  <c r="O48" i="4"/>
  <c r="O49" i="4"/>
  <c r="O50" i="4"/>
  <c r="M48" i="4"/>
  <c r="M49" i="4"/>
  <c r="M50" i="4"/>
  <c r="K48" i="4"/>
  <c r="K49" i="4"/>
  <c r="K50" i="4"/>
  <c r="I48" i="4"/>
  <c r="I49" i="4"/>
  <c r="I50" i="4"/>
  <c r="G48" i="4"/>
  <c r="G49" i="4"/>
  <c r="G50" i="4"/>
  <c r="E48" i="4"/>
  <c r="E49" i="4"/>
  <c r="E50" i="4"/>
  <c r="C48" i="4"/>
  <c r="C49" i="4"/>
  <c r="C50" i="4"/>
  <c r="AC34" i="4"/>
  <c r="AC35" i="4"/>
  <c r="AC36" i="4"/>
  <c r="AA34" i="4"/>
  <c r="AA35" i="4"/>
  <c r="AA36" i="4"/>
  <c r="Y34" i="4"/>
  <c r="Y35" i="4"/>
  <c r="Y36" i="4"/>
  <c r="W34" i="4"/>
  <c r="W35" i="4"/>
  <c r="W36" i="4"/>
  <c r="U34" i="4"/>
  <c r="U35" i="4"/>
  <c r="U36" i="4"/>
  <c r="S34" i="4"/>
  <c r="S35" i="4"/>
  <c r="S36" i="4"/>
  <c r="Q34" i="4"/>
  <c r="Q35" i="4"/>
  <c r="Q36" i="4"/>
  <c r="O34" i="4"/>
  <c r="O35" i="4"/>
  <c r="O36" i="4"/>
  <c r="M34" i="4"/>
  <c r="M35" i="4"/>
  <c r="M36" i="4"/>
  <c r="K34" i="4"/>
  <c r="K35" i="4"/>
  <c r="K36" i="4"/>
  <c r="I34" i="4"/>
  <c r="I35" i="4"/>
  <c r="I36" i="4"/>
  <c r="G34" i="4"/>
  <c r="G35" i="4"/>
  <c r="G36" i="4"/>
  <c r="E34" i="4"/>
  <c r="E35" i="4"/>
  <c r="E36" i="4"/>
  <c r="C36" i="4"/>
  <c r="C34" i="4"/>
  <c r="U11" i="12" l="1"/>
  <c r="U12" i="12"/>
  <c r="U13" i="12"/>
  <c r="U14" i="12"/>
  <c r="U15" i="12"/>
  <c r="U10" i="12"/>
  <c r="P24" i="12"/>
  <c r="P12" i="12"/>
  <c r="P13" i="12"/>
  <c r="P11" i="12"/>
  <c r="K24" i="12"/>
  <c r="L12" i="12"/>
  <c r="L13" i="12"/>
  <c r="L14" i="12"/>
  <c r="L15" i="12"/>
  <c r="L16" i="12"/>
  <c r="L17" i="12"/>
  <c r="L18" i="12"/>
  <c r="L11" i="12"/>
  <c r="G24" i="12"/>
  <c r="C24" i="12"/>
  <c r="G15" i="12"/>
  <c r="G14" i="12"/>
  <c r="G13" i="12"/>
  <c r="G12" i="12"/>
  <c r="E13" i="12"/>
  <c r="E14" i="12"/>
  <c r="E15" i="12"/>
  <c r="E12" i="12"/>
  <c r="Q40" i="8"/>
  <c r="Q39" i="8"/>
  <c r="Q38" i="8"/>
  <c r="Q34" i="8"/>
  <c r="O40" i="8"/>
  <c r="O39" i="8"/>
  <c r="O38" i="8"/>
  <c r="O34" i="8"/>
  <c r="M40" i="8"/>
  <c r="M39" i="8"/>
  <c r="M38" i="8"/>
  <c r="M34" i="8"/>
  <c r="K38" i="8"/>
  <c r="K39" i="8"/>
  <c r="K40" i="8"/>
  <c r="K34" i="8"/>
  <c r="I40" i="8"/>
  <c r="I39" i="8"/>
  <c r="I38" i="8"/>
  <c r="I34" i="8"/>
  <c r="G40" i="8"/>
  <c r="G39" i="8"/>
  <c r="G38" i="8"/>
  <c r="G34" i="8"/>
  <c r="E40" i="8"/>
  <c r="E39" i="8"/>
  <c r="E38" i="8"/>
  <c r="E34" i="8"/>
  <c r="C40" i="8"/>
  <c r="C39" i="8"/>
  <c r="C38" i="8"/>
  <c r="C34" i="8"/>
  <c r="Q28" i="8"/>
  <c r="Q27" i="8"/>
  <c r="Q26" i="8"/>
  <c r="Q22" i="8"/>
  <c r="O28" i="8"/>
  <c r="O27" i="8"/>
  <c r="O26" i="8"/>
  <c r="O22" i="8"/>
  <c r="M28" i="8"/>
  <c r="M27" i="8"/>
  <c r="M26" i="8"/>
  <c r="M22" i="8"/>
  <c r="K26" i="8"/>
  <c r="K27" i="8"/>
  <c r="K28" i="8"/>
  <c r="K22" i="8"/>
  <c r="I28" i="8"/>
  <c r="I27" i="8"/>
  <c r="I26" i="8"/>
  <c r="I22" i="8"/>
  <c r="G28" i="8"/>
  <c r="G27" i="8"/>
  <c r="G26" i="8"/>
  <c r="G22" i="8"/>
  <c r="E28" i="8"/>
  <c r="E27" i="8"/>
  <c r="E26" i="8"/>
  <c r="E22" i="8"/>
  <c r="C28" i="8"/>
  <c r="C27" i="8"/>
  <c r="C26" i="8"/>
  <c r="C22" i="8"/>
  <c r="Q16" i="8"/>
  <c r="Q15" i="8"/>
  <c r="Q14" i="8"/>
  <c r="Q13" i="8"/>
  <c r="Q12" i="8"/>
  <c r="O13" i="8"/>
  <c r="O14" i="8"/>
  <c r="O15" i="8"/>
  <c r="O16" i="8"/>
  <c r="O12" i="8"/>
  <c r="M16" i="8"/>
  <c r="M15" i="8"/>
  <c r="M14" i="8"/>
  <c r="M13" i="8"/>
  <c r="K16" i="8"/>
  <c r="K15" i="8"/>
  <c r="K14" i="8"/>
  <c r="K13" i="8"/>
  <c r="I16" i="8"/>
  <c r="I15" i="8"/>
  <c r="I14" i="8"/>
  <c r="I13" i="8"/>
  <c r="G16" i="8"/>
  <c r="G15" i="8"/>
  <c r="G14" i="8"/>
  <c r="G13" i="8"/>
  <c r="E16" i="8"/>
  <c r="E15" i="8"/>
  <c r="E14" i="8"/>
  <c r="E13" i="8"/>
  <c r="C14" i="8"/>
  <c r="C15" i="8"/>
  <c r="C16" i="8"/>
  <c r="C13" i="8"/>
  <c r="Z52" i="7"/>
  <c r="V52" i="7"/>
  <c r="R52" i="7"/>
  <c r="T45" i="7"/>
  <c r="T46" i="7"/>
  <c r="T44" i="7"/>
  <c r="D52" i="7"/>
  <c r="D51" i="7"/>
  <c r="M45" i="7"/>
  <c r="M46" i="7"/>
  <c r="M47" i="7"/>
  <c r="M48" i="7"/>
  <c r="M49" i="7"/>
  <c r="M44" i="7"/>
  <c r="K45" i="7"/>
  <c r="K46" i="7"/>
  <c r="K47" i="7"/>
  <c r="K48" i="7"/>
  <c r="K49" i="7"/>
  <c r="K44" i="7"/>
  <c r="F44" i="7"/>
  <c r="F45" i="7"/>
  <c r="F46" i="7"/>
  <c r="F43" i="7"/>
  <c r="O35" i="7"/>
  <c r="O34" i="7"/>
  <c r="O33" i="7"/>
  <c r="O29" i="7"/>
  <c r="M35" i="7"/>
  <c r="M34" i="7"/>
  <c r="M33" i="7"/>
  <c r="M29" i="7"/>
  <c r="C33" i="7"/>
  <c r="C34" i="7"/>
  <c r="C35" i="7"/>
  <c r="C29" i="7"/>
  <c r="AC19" i="7"/>
  <c r="AC18" i="7"/>
  <c r="AC17" i="7"/>
  <c r="AC13" i="7"/>
  <c r="AA19" i="7"/>
  <c r="AA18" i="7"/>
  <c r="AA17" i="7"/>
  <c r="AA13" i="7"/>
  <c r="Y19" i="7"/>
  <c r="Y18" i="7"/>
  <c r="Y17" i="7"/>
  <c r="Y13" i="7"/>
  <c r="W19" i="7"/>
  <c r="W18" i="7"/>
  <c r="W17" i="7"/>
  <c r="W13" i="7"/>
  <c r="U13" i="7"/>
  <c r="S19" i="7"/>
  <c r="S18" i="7"/>
  <c r="S17" i="7"/>
  <c r="S13" i="7"/>
  <c r="Q19" i="7"/>
  <c r="Q18" i="7"/>
  <c r="Q17" i="7"/>
  <c r="Q13" i="7"/>
  <c r="O19" i="7"/>
  <c r="O18" i="7"/>
  <c r="O17" i="7"/>
  <c r="O13" i="7"/>
  <c r="M19" i="7"/>
  <c r="M18" i="7"/>
  <c r="M17" i="7"/>
  <c r="M13" i="7"/>
  <c r="K19" i="7"/>
  <c r="K18" i="7"/>
  <c r="K17" i="7"/>
  <c r="K13" i="7"/>
  <c r="I19" i="7"/>
  <c r="I18" i="7"/>
  <c r="I17" i="7"/>
  <c r="I13" i="7"/>
  <c r="G19" i="7"/>
  <c r="G18" i="7"/>
  <c r="G17" i="7"/>
  <c r="G13" i="7"/>
  <c r="E19" i="7"/>
  <c r="E18" i="7"/>
  <c r="E17" i="7"/>
  <c r="E13" i="7"/>
  <c r="C17" i="7"/>
  <c r="C18" i="7"/>
  <c r="C19" i="7"/>
  <c r="C13" i="7"/>
  <c r="AC53" i="4"/>
  <c r="AC52" i="4"/>
  <c r="AC51" i="4"/>
  <c r="AC47" i="4"/>
  <c r="AA53" i="4"/>
  <c r="AA52" i="4"/>
  <c r="AA51" i="4"/>
  <c r="AA47" i="4"/>
  <c r="Y53" i="4"/>
  <c r="Y52" i="4"/>
  <c r="Y51" i="4"/>
  <c r="Y47" i="4"/>
  <c r="W53" i="4"/>
  <c r="W52" i="4"/>
  <c r="W51" i="4"/>
  <c r="W47" i="4"/>
  <c r="U53" i="4"/>
  <c r="U52" i="4"/>
  <c r="U51" i="4"/>
  <c r="U47" i="4"/>
  <c r="S53" i="4"/>
  <c r="S52" i="4"/>
  <c r="S51" i="4"/>
  <c r="S47" i="4"/>
  <c r="Q53" i="4"/>
  <c r="Q52" i="4"/>
  <c r="Q51" i="4"/>
  <c r="Q47" i="4"/>
  <c r="O53" i="4"/>
  <c r="O52" i="4"/>
  <c r="O51" i="4"/>
  <c r="O47" i="4"/>
  <c r="M53" i="4"/>
  <c r="M52" i="4"/>
  <c r="M51" i="4"/>
  <c r="M47" i="4"/>
  <c r="K53" i="4"/>
  <c r="K52" i="4"/>
  <c r="K51" i="4"/>
  <c r="K47" i="4"/>
  <c r="I53" i="4"/>
  <c r="I52" i="4"/>
  <c r="I51" i="4"/>
  <c r="I47" i="4"/>
  <c r="G53" i="4"/>
  <c r="G52" i="4"/>
  <c r="G51" i="4"/>
  <c r="G47" i="4"/>
  <c r="E53" i="4"/>
  <c r="E52" i="4"/>
  <c r="E51" i="4"/>
  <c r="E47" i="4"/>
  <c r="C51" i="4"/>
  <c r="C52" i="4"/>
  <c r="C53" i="4"/>
  <c r="C47" i="4"/>
  <c r="AC39" i="4"/>
  <c r="AC38" i="4"/>
  <c r="AC37" i="4"/>
  <c r="AC33" i="4"/>
  <c r="AA39" i="4"/>
  <c r="AA38" i="4"/>
  <c r="AA37" i="4"/>
  <c r="AA33" i="4"/>
  <c r="Y39" i="4"/>
  <c r="Y38" i="4"/>
  <c r="Y37" i="4"/>
  <c r="Y33" i="4"/>
  <c r="W39" i="4"/>
  <c r="W38" i="4"/>
  <c r="W37" i="4"/>
  <c r="W33" i="4"/>
  <c r="U39" i="4"/>
  <c r="U38" i="4"/>
  <c r="U37" i="4"/>
  <c r="U33" i="4"/>
  <c r="S39" i="4"/>
  <c r="S38" i="4"/>
  <c r="S37" i="4"/>
  <c r="S33" i="4"/>
  <c r="Q39" i="4"/>
  <c r="Q38" i="4"/>
  <c r="Q37" i="4"/>
  <c r="Q33" i="4"/>
  <c r="O39" i="4"/>
  <c r="O38" i="4"/>
  <c r="O37" i="4"/>
  <c r="O33" i="4"/>
  <c r="M39" i="4"/>
  <c r="M38" i="4"/>
  <c r="M37" i="4"/>
  <c r="M33" i="4"/>
  <c r="K39" i="4"/>
  <c r="K38" i="4"/>
  <c r="K37" i="4"/>
  <c r="K33" i="4"/>
  <c r="I39" i="4"/>
  <c r="I38" i="4"/>
  <c r="I37" i="4"/>
  <c r="I33" i="4"/>
  <c r="G39" i="4"/>
  <c r="G38" i="4"/>
  <c r="G37" i="4"/>
  <c r="G33" i="4"/>
  <c r="E39" i="4"/>
  <c r="E38" i="4"/>
  <c r="E37" i="4"/>
  <c r="E33" i="4"/>
  <c r="C35" i="4"/>
  <c r="C37" i="4"/>
  <c r="C38" i="4"/>
  <c r="C39" i="4"/>
  <c r="C33" i="4"/>
  <c r="K25" i="4"/>
  <c r="K24" i="4"/>
  <c r="K23" i="4"/>
  <c r="K22" i="4"/>
  <c r="AC25" i="4"/>
  <c r="AC24" i="4"/>
  <c r="AC23" i="4"/>
  <c r="AC22" i="4"/>
  <c r="AC21" i="4"/>
  <c r="AA25" i="4"/>
  <c r="AA24" i="4"/>
  <c r="AA23" i="4"/>
  <c r="AA22" i="4"/>
  <c r="AA21" i="4"/>
  <c r="Y25" i="4"/>
  <c r="Y24" i="4"/>
  <c r="Y23" i="4"/>
  <c r="Y22" i="4"/>
  <c r="Y21" i="4"/>
  <c r="W25" i="4"/>
  <c r="W24" i="4"/>
  <c r="W23" i="4"/>
  <c r="W22" i="4"/>
  <c r="W21" i="4"/>
  <c r="U25" i="4"/>
  <c r="U24" i="4"/>
  <c r="U23" i="4"/>
  <c r="U22" i="4"/>
  <c r="U21" i="4"/>
  <c r="S25" i="4"/>
  <c r="S24" i="4"/>
  <c r="S23" i="4"/>
  <c r="S22" i="4"/>
  <c r="S21" i="4"/>
  <c r="Q25" i="4"/>
  <c r="Q24" i="4"/>
  <c r="Q23" i="4"/>
  <c r="Q22" i="4"/>
  <c r="Q21" i="4"/>
  <c r="O25" i="4"/>
  <c r="O24" i="4"/>
  <c r="O23" i="4"/>
  <c r="O22" i="4"/>
  <c r="O21" i="4"/>
  <c r="M25" i="4"/>
  <c r="M24" i="4"/>
  <c r="M23" i="4"/>
  <c r="M22" i="4"/>
  <c r="M21" i="4"/>
  <c r="I25" i="4"/>
  <c r="I24" i="4"/>
  <c r="I23" i="4"/>
  <c r="I22" i="4"/>
  <c r="I21" i="4"/>
  <c r="G25" i="4"/>
  <c r="G24" i="4"/>
  <c r="G23" i="4"/>
  <c r="G22" i="4"/>
  <c r="G21" i="4"/>
  <c r="E25" i="4"/>
  <c r="E24" i="4"/>
  <c r="E23" i="4"/>
  <c r="E22" i="4"/>
  <c r="E21" i="4"/>
  <c r="C22" i="4"/>
  <c r="C23" i="4"/>
  <c r="C24" i="4"/>
  <c r="C25" i="4"/>
  <c r="C21" i="4"/>
  <c r="AC14" i="4"/>
  <c r="AC13" i="4"/>
  <c r="AC12" i="4"/>
  <c r="AC11" i="4"/>
  <c r="AA14" i="4"/>
  <c r="AA13" i="4"/>
  <c r="AA12" i="4"/>
  <c r="AA11" i="4"/>
  <c r="Y14" i="4"/>
  <c r="Y13" i="4"/>
  <c r="Y12" i="4"/>
  <c r="Y11" i="4"/>
  <c r="W14" i="4"/>
  <c r="W13" i="4"/>
  <c r="W12" i="4"/>
  <c r="W11" i="4"/>
  <c r="U14" i="4"/>
  <c r="U13" i="4"/>
  <c r="U12" i="4"/>
  <c r="U11" i="4"/>
  <c r="S14" i="4"/>
  <c r="S13" i="4"/>
  <c r="S12" i="4"/>
  <c r="S11" i="4"/>
  <c r="Q14" i="4"/>
  <c r="Q13" i="4"/>
  <c r="Q12" i="4"/>
  <c r="Q11" i="4"/>
  <c r="O14" i="4"/>
  <c r="O13" i="4"/>
  <c r="O12" i="4"/>
  <c r="O11" i="4"/>
  <c r="M14" i="4"/>
  <c r="M13" i="4"/>
  <c r="M12" i="4"/>
  <c r="M11" i="4"/>
  <c r="K14" i="4"/>
  <c r="K13" i="4"/>
  <c r="K12" i="4"/>
  <c r="K11" i="4"/>
  <c r="I14" i="4"/>
  <c r="I13" i="4"/>
  <c r="I12" i="4"/>
  <c r="I11" i="4"/>
  <c r="G14" i="4"/>
  <c r="G13" i="4"/>
  <c r="G12" i="4"/>
  <c r="G11" i="4"/>
  <c r="C12" i="4"/>
  <c r="C13" i="4"/>
  <c r="C14" i="4"/>
  <c r="C11" i="4"/>
  <c r="C5" i="12" l="1"/>
  <c r="C5" i="8"/>
  <c r="C5" i="7"/>
  <c r="C5" i="4"/>
</calcChain>
</file>

<file path=xl/sharedStrings.xml><?xml version="1.0" encoding="utf-8"?>
<sst xmlns="http://schemas.openxmlformats.org/spreadsheetml/2006/main" count="1104" uniqueCount="168">
  <si>
    <t xml:space="preserve">           </t>
  </si>
  <si>
    <t>Ostatné mäkké</t>
  </si>
  <si>
    <t>20-29</t>
  </si>
  <si>
    <t>30-39</t>
  </si>
  <si>
    <t>40-49</t>
  </si>
  <si>
    <t>50-59</t>
  </si>
  <si>
    <t>60+</t>
  </si>
  <si>
    <t>VÝREZY I. TRIEDY AKOSTI</t>
  </si>
  <si>
    <t>Cer</t>
  </si>
  <si>
    <t>Buk</t>
  </si>
  <si>
    <t>Jaseň</t>
  </si>
  <si>
    <t>Javor</t>
  </si>
  <si>
    <t>Agát</t>
  </si>
  <si>
    <t>Breza</t>
  </si>
  <si>
    <t>VÝREZY II. TRIEDY AKOSTI</t>
  </si>
  <si>
    <t>VÝREZY III. A TRIEDY AKOSTI</t>
  </si>
  <si>
    <t>16-19</t>
  </si>
  <si>
    <t>VÝREZY III. B TRIEDY AKOSTI</t>
  </si>
  <si>
    <t>Dub , Brest</t>
  </si>
  <si>
    <t>bez DPH</t>
  </si>
  <si>
    <t>s DPH</t>
  </si>
  <si>
    <t>Ostatné tvrdé</t>
  </si>
  <si>
    <t>Čerešňa , Orech</t>
  </si>
  <si>
    <t>Hrab</t>
  </si>
  <si>
    <t>Topoľ, Vŕba , Osika</t>
  </si>
  <si>
    <t>€</t>
  </si>
  <si>
    <t>Smrek</t>
  </si>
  <si>
    <t>Jedľa</t>
  </si>
  <si>
    <t>Smrekovec</t>
  </si>
  <si>
    <t>LISTNATÁ VLÁKNINA</t>
  </si>
  <si>
    <t>DREVINA</t>
  </si>
  <si>
    <t>Zatriedenie výrezu do hrúbkového stupňa je podľa stredovej hrúbky meranej v kôre</t>
  </si>
  <si>
    <t xml:space="preserve">                   I. trieda akosti</t>
  </si>
  <si>
    <t xml:space="preserve">                   II. trieda akosti</t>
  </si>
  <si>
    <t xml:space="preserve">              III. A trieda akosti</t>
  </si>
  <si>
    <t>Trieda stupeň</t>
  </si>
  <si>
    <t>SM/JD</t>
  </si>
  <si>
    <t>Drevina</t>
  </si>
  <si>
    <t>sm/jd</t>
  </si>
  <si>
    <t>7 a 8</t>
  </si>
  <si>
    <t>6 +</t>
  </si>
  <si>
    <t>9 a 10</t>
  </si>
  <si>
    <t>8 +</t>
  </si>
  <si>
    <t>10 - 13</t>
  </si>
  <si>
    <t>9 - 12</t>
  </si>
  <si>
    <t>11 - 13</t>
  </si>
  <si>
    <t>12 - 15</t>
  </si>
  <si>
    <t>Hrúbkový stupeň</t>
  </si>
  <si>
    <t>cm</t>
  </si>
  <si>
    <t>IHLIČNATÉ  VÝREZY (I.-III. triedy akosti)</t>
  </si>
  <si>
    <t>IHLIČNATÁ  VLÁKNINA</t>
  </si>
  <si>
    <t>Palivové drevo</t>
  </si>
  <si>
    <t>ihličnaté</t>
  </si>
  <si>
    <t>listnaté tvrdé</t>
  </si>
  <si>
    <r>
      <t>€/m</t>
    </r>
    <r>
      <rPr>
        <b/>
        <i/>
        <vertAlign val="superscript"/>
        <sz val="10"/>
        <rFont val="Times New Roman"/>
        <family val="1"/>
        <charset val="238"/>
      </rPr>
      <t>3</t>
    </r>
  </si>
  <si>
    <t>Predaj</t>
  </si>
  <si>
    <t>OM</t>
  </si>
  <si>
    <t>Samovýroba</t>
  </si>
  <si>
    <t>x</t>
  </si>
  <si>
    <t xml:space="preserve">1.) Všeobecné ustanovenia </t>
  </si>
  <si>
    <t>d.) V zmluvách je možné dohodnúť aj iné technické podmienky a stanoviť im zodpovedajúce ceny.</t>
  </si>
  <si>
    <t xml:space="preserve">2.) Prirážky a zrážky </t>
  </si>
  <si>
    <t>a.) Prirážky</t>
  </si>
  <si>
    <t>Pri objednávke menovitých rozmerov zvyšujú sa cenníkové ceny o prirážku:</t>
  </si>
  <si>
    <t>b.) Zrážky</t>
  </si>
  <si>
    <t>Z1. Výrezy II. a III. triedy akosti</t>
  </si>
  <si>
    <t>a.) Ceny uvedené v tomto cenníku platia pre predaj vybraných sortimentov surového dreva a vybraných drevín vyrobených podľa ,, Technických</t>
  </si>
  <si>
    <t xml:space="preserve">     prostriedok. Miesto predaja je miesto určené na expedíciu dreva (manipulačno - expedičný sklad, určené odvozné miesto).</t>
  </si>
  <si>
    <t xml:space="preserve">c.) Ceny sortimentov I. - III, triedy akosti sú stanovené podľa hrúbových stupňov (HS). Výrezy sú do HS zaradené na základe stredovej hrúbky výrezov </t>
  </si>
  <si>
    <t xml:space="preserve">     meraných v kôre.</t>
  </si>
  <si>
    <t>STN 480055 z apríla 2007 sa k cenám účtujú nasledovné prirážky a zrážky:</t>
  </si>
  <si>
    <t xml:space="preserve">Ak odberateľ bude pri dodávke akceptovať určité kvalitatívné znaky nižšie ako uvádzajú Technické podmienky dodávok dreva v š. p. LESY SR prípadne </t>
  </si>
  <si>
    <t>STN 480055 a 480056 upraví sa cena o zrážku za vady dreva (hniloba, krivosť , hrčatosť, točitosť trhliny) do celkovej sumárnej výšky 10%</t>
  </si>
  <si>
    <t xml:space="preserve">IHLIČNATÉ  ŽRDE </t>
  </si>
  <si>
    <t>Schválil:</t>
  </si>
  <si>
    <r>
      <t xml:space="preserve">Hrúbka  v </t>
    </r>
    <r>
      <rPr>
        <b/>
        <i/>
        <sz val="10"/>
        <rFont val="Arial CE"/>
        <charset val="238"/>
      </rPr>
      <t>cm</t>
    </r>
  </si>
  <si>
    <r>
      <t xml:space="preserve">Dĺžka v </t>
    </r>
    <r>
      <rPr>
        <b/>
        <i/>
        <sz val="10"/>
        <rFont val="Arial CE"/>
        <charset val="238"/>
      </rPr>
      <t>m</t>
    </r>
  </si>
  <si>
    <t xml:space="preserve">     480056 a podľa STN 480055 z apríla 2007.</t>
  </si>
  <si>
    <t>IHLIČNATÝ AGREGÁT</t>
  </si>
  <si>
    <t xml:space="preserve">     podmienok dodávok dreva v š. p. LESY SR  platných od 01. 01. 2012". Ostatné tam neuvedené sortimenty a dreviny sú vyrobené podľa STN</t>
  </si>
  <si>
    <t xml:space="preserve">Pri požiadavkách zákazníka odlišných od ,,Technických podmienok dodávok v š. p. LESY SR platných od 01.01. 2012" prípadne od STN 480056 a  </t>
  </si>
  <si>
    <r>
      <t xml:space="preserve">Pre listnaté sortimenty surového dreva podľa Technických podmienok dodávok dreva v LESY SR š.p. platných od 1.1.2012 a STN 480056 (apríl 2007),  v </t>
    </r>
    <r>
      <rPr>
        <b/>
        <sz val="9"/>
        <rFont val="Arial CE"/>
        <charset val="238"/>
      </rPr>
      <t>€/m3 bez DPH a s DPH</t>
    </r>
  </si>
  <si>
    <r>
      <t xml:space="preserve">Pre ihličnaté sortimenty surového dreva podľa Technických podmienok dodávok dreva v LESY SR š.p. platných od 1.1.2012 a STN 480055 (apríl 2007),  v </t>
    </r>
    <r>
      <rPr>
        <b/>
        <sz val="9"/>
        <rFont val="Arial CE"/>
        <charset val="238"/>
      </rPr>
      <t>€/m3 bez DPH a s DPH</t>
    </r>
  </si>
  <si>
    <t xml:space="preserve">              III. D trieda akosti</t>
  </si>
  <si>
    <t xml:space="preserve">              III. B trieda akosti</t>
  </si>
  <si>
    <t xml:space="preserve">              III. C trieda akosti</t>
  </si>
  <si>
    <t>VÝREZY III. C TRIEDY AKOSTI</t>
  </si>
  <si>
    <t>P4. Pri špeciálnej požiadavke odberateľa</t>
  </si>
  <si>
    <t xml:space="preserve">b.) Ceny sú stanovené v € za 1 m3 surového dreva bez kôry, vyrobeného a meraného v kôre v parite miesto predaja bez nakládky na dopravný </t>
  </si>
  <si>
    <t xml:space="preserve">Jednotkové ceny platia pre paritu EXW miesto predaja (MES, prípadne určené OM) bez nakládky na dopravný prostriedok </t>
  </si>
  <si>
    <t>P5. Nakladanie dreva</t>
  </si>
  <si>
    <t>Bo/Sc</t>
  </si>
  <si>
    <r>
      <rPr>
        <b/>
        <i/>
        <sz val="9"/>
        <rFont val="Arial CE"/>
        <charset val="238"/>
      </rPr>
      <t xml:space="preserve">výmetová </t>
    </r>
    <r>
      <rPr>
        <b/>
        <i/>
        <sz val="7"/>
        <rFont val="Arial CE"/>
        <family val="2"/>
        <charset val="238"/>
      </rPr>
      <t xml:space="preserve">    Sm, Jd, Sc, Bo</t>
    </r>
  </si>
  <si>
    <t>prirážka 20%</t>
  </si>
  <si>
    <t>VÝREZY III. D TRIEDY AKOSTI</t>
  </si>
  <si>
    <t xml:space="preserve">LISTNATÉ  ŽRDE </t>
  </si>
  <si>
    <t>5 +</t>
  </si>
  <si>
    <t>7 +</t>
  </si>
  <si>
    <t>9 +</t>
  </si>
  <si>
    <t>€/m3</t>
  </si>
  <si>
    <t>Listnaté</t>
  </si>
  <si>
    <t>Ihličnaté</t>
  </si>
  <si>
    <t>Energetické drevo z OM</t>
  </si>
  <si>
    <t>Energetické drevo v poraste</t>
  </si>
  <si>
    <t>listnaté mäkké</t>
  </si>
  <si>
    <t>BK</t>
  </si>
  <si>
    <t>JH, JS, HB, BR</t>
  </si>
  <si>
    <t>DB, CR, AG, BH</t>
  </si>
  <si>
    <t>TD, OS, VR, JL, LP, CS, OSTATNÉ</t>
  </si>
  <si>
    <t xml:space="preserve">Pri odbere nadrozmernej vlákniny sa cenníková cena zníži o zrážku 7 % </t>
  </si>
  <si>
    <t>Z2. Nadrozmerná listnatá vláknina 60 cm +</t>
  </si>
  <si>
    <t>P5. Ihličnatá a listnatá vláknina V. tr. ak.</t>
  </si>
  <si>
    <t>LISTNATÉ BANSKÉ DREVO</t>
  </si>
  <si>
    <t>Dĺžka v m</t>
  </si>
  <si>
    <t xml:space="preserve">bez DPH v €/m3 </t>
  </si>
  <si>
    <t xml:space="preserve">s DPH v €/m3 </t>
  </si>
  <si>
    <t>1 - 3,9</t>
  </si>
  <si>
    <t>4 - 7</t>
  </si>
  <si>
    <t xml:space="preserve">sm čerstvý    10-19 cm stredný priemer </t>
  </si>
  <si>
    <t xml:space="preserve">jd čerstvý    10-19 cm stredný priemer </t>
  </si>
  <si>
    <t xml:space="preserve">sm suchý    10-19 cm stredný priemer </t>
  </si>
  <si>
    <t xml:space="preserve">jd suchý    10-19 cm stredný priemer </t>
  </si>
  <si>
    <t>Borovica, Duglaska</t>
  </si>
  <si>
    <t>bo/sc/dg</t>
  </si>
  <si>
    <t xml:space="preserve"> Jedľa</t>
  </si>
  <si>
    <t xml:space="preserve">bo,dg suchý    10-19 cm stredný priemer </t>
  </si>
  <si>
    <t xml:space="preserve">bo,dg čerstvý    10-19 cm stredný priemer </t>
  </si>
  <si>
    <t xml:space="preserve">sc čerstvý    10-19 cm stredný priemer </t>
  </si>
  <si>
    <t xml:space="preserve">sc suchý    10-19 cm stredný priemer </t>
  </si>
  <si>
    <t>ES od 30cm do 2 m</t>
  </si>
  <si>
    <t>CENNÍK SORTIMENTOV SUROVÉHO DREVA - LESY SR š.p., OZ Poľana.</t>
  </si>
  <si>
    <t>Lesy Slovenskej republiky, š. p. Banská Bystrica, Organizačná zložka  OZ Poľana</t>
  </si>
  <si>
    <t>CENNÍK SORTIMENTOV SUROVÉHO DREVA - LESY SR š.p., OZ  Poľana</t>
  </si>
  <si>
    <t>Pre listnaté sortimenty surového dreva podľa Technických podmienok dodávok dreva v LESY SR š.p. platných od 1.1.2012 a STN 480056 (apríl 2007),  v €/m3 bez DPH a s DPH</t>
  </si>
  <si>
    <t>Pre ihličnaté sortimenty surového dreva podľa Technických podmienok dodávok dreva v LESY SR š.p. platných od 1.1.2012 a STN 480055 (apríl 2007),  v €/m3 bez DPH a s DPH</t>
  </si>
  <si>
    <t>ES  od 0,3m do 2 m</t>
  </si>
  <si>
    <t>Hrúbie bez uhadzovaním</t>
  </si>
  <si>
    <t>Hrúbie s uhadzovania</t>
  </si>
  <si>
    <t>Nehrúbie bez uhadzovaním</t>
  </si>
  <si>
    <t>Nehrúbie s uhadzovania</t>
  </si>
  <si>
    <t>listnaté</t>
  </si>
  <si>
    <t>koeficient na prepočet z prm na m3   0,42</t>
  </si>
  <si>
    <t>koeficient na prepočet z prm na m3   0,46</t>
  </si>
  <si>
    <t>koeficient na prepočet z prm na m3   0,39</t>
  </si>
  <si>
    <t>Lipa</t>
  </si>
  <si>
    <t>Jelša</t>
  </si>
  <si>
    <t>P6. Príplatok za dodávky certifikovaného dreva</t>
  </si>
  <si>
    <t>Ing. Anton Kamenský</t>
  </si>
  <si>
    <t>Pri výbere menovitých rozmerov mimo rozmerov uvedených v kúpnej zmluve sa zvyšujú  cenníkové ceny o prirážku:</t>
  </si>
  <si>
    <t>dva rozmery: 10% (dĺžka a hrúbka)</t>
  </si>
  <si>
    <t>P3. Pri požadovanom kvalitatívnom výbere:</t>
  </si>
  <si>
    <t>jeden rozmer: 5% (dĺžka alebo hrúbka)</t>
  </si>
  <si>
    <t>Pri individuálnom výbere odenkových výrezov, resp. výbere rozmerov podľa požiadaviek odberateľa sa zvyšuje cenníková cena o prirážku 20 %.</t>
  </si>
  <si>
    <t>Pri výbere podľa požiadaviek odberateľa sa zvyšuje cenníková cena o prirážku minimálne 5% /kritérium kvalita+ostatné parametre/.</t>
  </si>
  <si>
    <t>P1. Výrezy I. a II. triedy akosti</t>
  </si>
  <si>
    <t>P2. Výrezy I. - II. - III. triedy akosti</t>
  </si>
  <si>
    <t>Energetické drevo v poraste po rozptýlenej vrcholcovej kalamite.</t>
  </si>
  <si>
    <t xml:space="preserve">               vedúci organizačnej zložky OZ Poľana</t>
  </si>
  <si>
    <t>Zvyšky po manipulácii na ES</t>
  </si>
  <si>
    <t>V prípade, že manipulačné zvyšky na ES  budú  zoštiepkované je koeficient na prepočet z prm na m3   0,46</t>
  </si>
  <si>
    <t>V prípade, že manipulačné zvyšky na ES  budú  zoštiepkované je koeficient na prepočet z prm na m3   0,39</t>
  </si>
  <si>
    <r>
      <rPr>
        <sz val="18"/>
        <rFont val="Arial CE"/>
        <charset val="238"/>
      </rPr>
      <t xml:space="preserve">K základným cenám uvedným v cenníku bude pripočítaný príplatok za dodávky drevnej hmoty certifikovanej podľa certifikačnej schémy </t>
    </r>
    <r>
      <rPr>
        <b/>
        <sz val="18"/>
        <rFont val="Arial CE"/>
        <charset val="238"/>
      </rPr>
      <t>FSC</t>
    </r>
    <r>
      <rPr>
        <sz val="18"/>
        <rFont val="Arial CE"/>
        <charset val="238"/>
      </rPr>
      <t xml:space="preserve"> vo výške </t>
    </r>
    <r>
      <rPr>
        <b/>
        <sz val="18"/>
        <rFont val="Arial CE"/>
        <charset val="238"/>
      </rPr>
      <t>1,00 €/m</t>
    </r>
    <r>
      <rPr>
        <b/>
        <vertAlign val="superscript"/>
        <sz val="18"/>
        <rFont val="Arial CE"/>
        <charset val="238"/>
      </rPr>
      <t>3</t>
    </r>
    <r>
      <rPr>
        <sz val="18"/>
        <rFont val="Arial CE"/>
        <charset val="238"/>
      </rPr>
      <t xml:space="preserve"> bez DPH. Príplatok sa neuplatňuje pri drobnom predaji cez VRP, pri ED, pri priamom predaji paliva a pri zvyškoch po manipulácii .</t>
    </r>
  </si>
  <si>
    <t xml:space="preserve">Nakladania dreva na expedičnom sklade,  vyfakturuje predávajúci kupujúcemu ako službu vo výške 2,20 €/m3 bez DPH pri ihličnatej hmote a 3,30 €/m3 bez DPH pri listnatej hmote. Pri nakládke vagóna, bude ešte uplatnená logistická prirážka k službe nakladania a to 0,30 €/m3 bez DPH pre sortimenty ihličnatého dreva a 0,40 €/m3 bez DPH pre sortimenty listnatého dreva  K cenám bude účtovaná daň z pridanej hodnoty v zmysle zákona NR SR č. 222/2004 Zb. a jeho doplnkov v znení neskorších predpisov. Nakládku drevnej hmoty na jednotlivých odvozných miestach /OM/ OZ Poľana si kupujúci zabezpečuje sám vo vlastnej réžii. </t>
  </si>
  <si>
    <t>20-24</t>
  </si>
  <si>
    <t>25-29</t>
  </si>
  <si>
    <t>30-34</t>
  </si>
  <si>
    <t>35-39</t>
  </si>
  <si>
    <t>Cenník platný: Od 01.10.2025 do odvolania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</si>
</sst>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 x14ac:knownFonts="1">
    <font>
      <sz val="10"/>
      <name val="Arial CE"/>
      <charset val="238"/>
    </font>
    <font>
      <b/>
      <i/>
      <sz val="10"/>
      <name val="Arial CE"/>
      <family val="2"/>
      <charset val="238"/>
    </font>
    <font>
      <b/>
      <i/>
      <sz val="12"/>
      <name val="Arial CE"/>
      <family val="2"/>
      <charset val="238"/>
    </font>
    <font>
      <sz val="12"/>
      <name val="Arial CE"/>
      <family val="2"/>
      <charset val="238"/>
    </font>
    <font>
      <i/>
      <sz val="8"/>
      <name val="Arial CE"/>
      <family val="2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i/>
      <sz val="8"/>
      <name val="Arial CE"/>
      <charset val="238"/>
    </font>
    <font>
      <b/>
      <i/>
      <sz val="9"/>
      <name val="Arial CE"/>
      <charset val="238"/>
    </font>
    <font>
      <b/>
      <i/>
      <sz val="12"/>
      <name val="Arial CE"/>
      <charset val="238"/>
    </font>
    <font>
      <sz val="12"/>
      <name val="Arial CE"/>
      <charset val="238"/>
    </font>
    <font>
      <b/>
      <sz val="9"/>
      <name val="Arial CE"/>
      <charset val="238"/>
    </font>
    <font>
      <sz val="10"/>
      <name val="Arial CE"/>
      <charset val="238"/>
    </font>
    <font>
      <b/>
      <sz val="12"/>
      <name val="Arial CE"/>
      <charset val="238"/>
    </font>
    <font>
      <b/>
      <i/>
      <sz val="10"/>
      <name val="Times New Roman"/>
      <family val="1"/>
      <charset val="238"/>
    </font>
    <font>
      <b/>
      <i/>
      <sz val="8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i/>
      <vertAlign val="superscript"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0"/>
      <name val="Arial CE"/>
      <charset val="238"/>
    </font>
    <font>
      <i/>
      <sz val="10"/>
      <name val="Arial CE"/>
      <family val="2"/>
      <charset val="238"/>
    </font>
    <font>
      <b/>
      <i/>
      <sz val="10"/>
      <name val="Arial CE"/>
      <charset val="238"/>
    </font>
    <font>
      <sz val="10"/>
      <name val="Arial CE"/>
      <charset val="238"/>
    </font>
    <font>
      <i/>
      <sz val="12"/>
      <name val="Arial CE"/>
      <family val="2"/>
      <charset val="238"/>
    </font>
    <font>
      <b/>
      <i/>
      <sz val="14"/>
      <name val="Times New Roman"/>
      <family val="1"/>
      <charset val="238"/>
    </font>
    <font>
      <b/>
      <i/>
      <sz val="14"/>
      <name val="Arial CE"/>
      <family val="2"/>
      <charset val="238"/>
    </font>
    <font>
      <b/>
      <i/>
      <sz val="14"/>
      <name val="Arial CE"/>
      <charset val="238"/>
    </font>
    <font>
      <i/>
      <sz val="14"/>
      <name val="Times New Roman"/>
      <family val="1"/>
      <charset val="238"/>
    </font>
    <font>
      <b/>
      <i/>
      <sz val="7"/>
      <name val="Arial CE"/>
      <family val="2"/>
      <charset val="238"/>
    </font>
    <font>
      <b/>
      <i/>
      <sz val="7"/>
      <name val="Arial CE"/>
      <charset val="238"/>
    </font>
    <font>
      <i/>
      <sz val="8"/>
      <name val="Times New Roman"/>
      <family val="1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b/>
      <sz val="18"/>
      <name val="Arial CE"/>
      <charset val="238"/>
    </font>
    <font>
      <sz val="18"/>
      <name val="Arial CE"/>
      <charset val="238"/>
    </font>
    <font>
      <u/>
      <sz val="18"/>
      <name val="Arial CE"/>
      <charset val="238"/>
    </font>
    <font>
      <u/>
      <sz val="18"/>
      <name val="Comic Sans MS"/>
      <family val="4"/>
      <charset val="238"/>
    </font>
    <font>
      <b/>
      <sz val="18"/>
      <name val="Comic Sans MS"/>
      <family val="4"/>
      <charset val="238"/>
    </font>
    <font>
      <sz val="14"/>
      <name val="Arial CE"/>
      <charset val="238"/>
    </font>
    <font>
      <sz val="14"/>
      <name val="Arial CE"/>
      <family val="2"/>
      <charset val="238"/>
    </font>
    <font>
      <b/>
      <sz val="14"/>
      <name val="Arial CE"/>
      <charset val="238"/>
    </font>
    <font>
      <i/>
      <sz val="14"/>
      <name val="Arial CE"/>
      <family val="2"/>
      <charset val="238"/>
    </font>
    <font>
      <sz val="14"/>
      <color indexed="10"/>
      <name val="Arial CE"/>
      <charset val="238"/>
    </font>
    <font>
      <b/>
      <i/>
      <sz val="14"/>
      <name val="Times New Roman"/>
      <family val="1"/>
    </font>
    <font>
      <b/>
      <sz val="14"/>
      <name val="Arial CE"/>
      <family val="2"/>
      <charset val="238"/>
    </font>
    <font>
      <b/>
      <vertAlign val="superscript"/>
      <sz val="18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3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9">
    <xf numFmtId="0" fontId="0" fillId="0" borderId="0" xfId="0">
      <alignment vertical="center"/>
    </xf>
    <xf numFmtId="2" fontId="16" fillId="0" borderId="2" xfId="0" applyNumberFormat="1" applyFont="1" applyBorder="1" applyAlignment="1">
      <alignment horizontal="center"/>
    </xf>
    <xf numFmtId="2" fontId="26" fillId="0" borderId="2" xfId="0" applyNumberFormat="1" applyFont="1" applyBorder="1" applyAlignment="1">
      <alignment horizontal="center"/>
    </xf>
    <xf numFmtId="0" fontId="1" fillId="0" borderId="0" xfId="0" applyFont="1">
      <alignment vertical="center"/>
    </xf>
    <xf numFmtId="0" fontId="14" fillId="0" borderId="0" xfId="0" applyFont="1">
      <alignment vertical="center"/>
    </xf>
    <xf numFmtId="0" fontId="16" fillId="0" borderId="4" xfId="0" applyFont="1" applyBorder="1" applyAlignment="1"/>
    <xf numFmtId="0" fontId="24" fillId="0" borderId="0" xfId="0" applyFont="1">
      <alignment vertical="center"/>
    </xf>
    <xf numFmtId="0" fontId="22" fillId="0" borderId="2" xfId="0" applyFont="1" applyBorder="1" applyAlignment="1">
      <alignment horizontal="center" vertical="center"/>
    </xf>
    <xf numFmtId="2" fontId="16" fillId="0" borderId="0" xfId="0" applyNumberFormat="1" applyFont="1" applyAlignment="1">
      <alignment horizontal="center"/>
    </xf>
    <xf numFmtId="0" fontId="23" fillId="0" borderId="2" xfId="0" applyFont="1" applyBorder="1" applyAlignment="1">
      <alignment horizontal="center" vertical="center"/>
    </xf>
    <xf numFmtId="2" fontId="26" fillId="0" borderId="0" xfId="0" applyNumberFormat="1" applyFont="1" applyAlignment="1">
      <alignment horizontal="center"/>
    </xf>
    <xf numFmtId="0" fontId="20" fillId="0" borderId="2" xfId="0" applyFont="1" applyBorder="1">
      <alignment vertical="center"/>
    </xf>
    <xf numFmtId="0" fontId="32" fillId="0" borderId="2" xfId="0" applyFont="1" applyBorder="1" applyAlignment="1">
      <alignment vertical="center" wrapText="1"/>
    </xf>
    <xf numFmtId="0" fontId="31" fillId="0" borderId="2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36" fillId="0" borderId="0" xfId="0" applyFont="1">
      <alignment vertical="center"/>
    </xf>
    <xf numFmtId="0" fontId="35" fillId="0" borderId="0" xfId="0" applyFont="1" applyAlignment="1">
      <alignment horizontal="center" vertical="center"/>
    </xf>
    <xf numFmtId="0" fontId="37" fillId="0" borderId="0" xfId="0" applyFont="1">
      <alignment vertical="center"/>
    </xf>
    <xf numFmtId="0" fontId="36" fillId="0" borderId="0" xfId="0" applyFont="1" applyAlignment="1">
      <alignment horizontal="right" vertical="center"/>
    </xf>
    <xf numFmtId="0" fontId="36" fillId="0" borderId="0" xfId="0" applyFont="1" applyAlignment="1">
      <alignment horizontal="left" vertical="center"/>
    </xf>
    <xf numFmtId="0" fontId="35" fillId="2" borderId="0" xfId="0" applyFont="1" applyFill="1" applyAlignment="1">
      <alignment horizontal="left" vertical="center"/>
    </xf>
    <xf numFmtId="0" fontId="36" fillId="2" borderId="0" xfId="0" applyFont="1" applyFill="1" applyAlignment="1">
      <alignment horizontal="left" vertical="center"/>
    </xf>
    <xf numFmtId="0" fontId="36" fillId="2" borderId="0" xfId="0" applyFont="1" applyFill="1">
      <alignment vertical="center"/>
    </xf>
    <xf numFmtId="0" fontId="35" fillId="2" borderId="0" xfId="0" applyFont="1" applyFill="1">
      <alignment vertical="center"/>
    </xf>
    <xf numFmtId="0" fontId="35" fillId="0" borderId="0" xfId="0" applyFont="1">
      <alignment vertical="center"/>
    </xf>
    <xf numFmtId="0" fontId="28" fillId="0" borderId="2" xfId="0" applyFont="1" applyBorder="1" applyAlignment="1">
      <alignment horizontal="center" vertical="center"/>
    </xf>
    <xf numFmtId="0" fontId="40" fillId="0" borderId="0" xfId="0" applyFont="1">
      <alignment vertical="center"/>
    </xf>
    <xf numFmtId="0" fontId="27" fillId="0" borderId="0" xfId="0" applyFont="1">
      <alignment vertical="center"/>
    </xf>
    <xf numFmtId="0" fontId="27" fillId="0" borderId="2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/>
    </xf>
    <xf numFmtId="0" fontId="1" fillId="0" borderId="5" xfId="0" applyFont="1" applyBorder="1">
      <alignment vertical="center"/>
    </xf>
    <xf numFmtId="0" fontId="41" fillId="0" borderId="0" xfId="0" applyFont="1">
      <alignment vertical="center"/>
    </xf>
    <xf numFmtId="0" fontId="42" fillId="0" borderId="0" xfId="0" applyFont="1">
      <alignment vertical="center"/>
    </xf>
    <xf numFmtId="0" fontId="46" fillId="0" borderId="0" xfId="0" applyFont="1">
      <alignment vertical="center"/>
    </xf>
    <xf numFmtId="0" fontId="3" fillId="0" borderId="0" xfId="0" applyFont="1">
      <alignment vertical="center"/>
    </xf>
    <xf numFmtId="0" fontId="15" fillId="0" borderId="0" xfId="0" applyFont="1">
      <alignment vertical="center"/>
    </xf>
    <xf numFmtId="0" fontId="12" fillId="0" borderId="0" xfId="0" applyFont="1">
      <alignment vertical="center"/>
    </xf>
    <xf numFmtId="0" fontId="8" fillId="0" borderId="0" xfId="0" applyFont="1">
      <alignment vertical="center"/>
    </xf>
    <xf numFmtId="0" fontId="27" fillId="0" borderId="2" xfId="0" applyFont="1" applyBorder="1" applyAlignment="1">
      <alignment horizontal="left" vertical="center"/>
    </xf>
    <xf numFmtId="0" fontId="20" fillId="0" borderId="2" xfId="0" applyFont="1" applyBorder="1" applyAlignment="1">
      <alignment vertical="center" wrapText="1"/>
    </xf>
    <xf numFmtId="49" fontId="27" fillId="0" borderId="2" xfId="0" applyNumberFormat="1" applyFont="1" applyBorder="1" applyAlignment="1">
      <alignment horizontal="center" vertical="center"/>
    </xf>
    <xf numFmtId="49" fontId="27" fillId="0" borderId="2" xfId="0" applyNumberFormat="1" applyFont="1" applyBorder="1" applyAlignment="1">
      <alignment horizontal="left" vertical="center"/>
    </xf>
    <xf numFmtId="0" fontId="22" fillId="0" borderId="21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2" fontId="26" fillId="0" borderId="24" xfId="0" applyNumberFormat="1" applyFont="1" applyBorder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2" fontId="18" fillId="0" borderId="0" xfId="0" applyNumberFormat="1" applyFont="1" applyAlignment="1">
      <alignment horizontal="center" vertical="center"/>
    </xf>
    <xf numFmtId="2" fontId="26" fillId="0" borderId="2" xfId="0" applyNumberFormat="1" applyFont="1" applyBorder="1">
      <alignment vertical="center"/>
    </xf>
    <xf numFmtId="0" fontId="21" fillId="0" borderId="0" xfId="0" applyFont="1">
      <alignment vertical="center"/>
    </xf>
    <xf numFmtId="0" fontId="4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3" fillId="0" borderId="2" xfId="0" applyFont="1" applyBorder="1" applyAlignment="1">
      <alignment horizontal="center" vertical="center"/>
    </xf>
    <xf numFmtId="2" fontId="11" fillId="0" borderId="23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4" fontId="26" fillId="0" borderId="2" xfId="0" applyNumberFormat="1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2" fontId="26" fillId="2" borderId="2" xfId="0" applyNumberFormat="1" applyFont="1" applyFill="1" applyBorder="1" applyAlignment="1">
      <alignment horizontal="center"/>
    </xf>
    <xf numFmtId="2" fontId="28" fillId="2" borderId="2" xfId="0" applyNumberFormat="1" applyFont="1" applyFill="1" applyBorder="1" applyAlignment="1">
      <alignment horizontal="center" vertical="center"/>
    </xf>
    <xf numFmtId="2" fontId="2" fillId="2" borderId="2" xfId="0" applyNumberFormat="1" applyFont="1" applyFill="1" applyBorder="1" applyAlignment="1">
      <alignment horizontal="center" vertical="center"/>
    </xf>
    <xf numFmtId="2" fontId="45" fillId="2" borderId="2" xfId="0" applyNumberFormat="1" applyFont="1" applyFill="1" applyBorder="1" applyAlignment="1">
      <alignment horizontal="center"/>
    </xf>
    <xf numFmtId="2" fontId="11" fillId="2" borderId="23" xfId="0" applyNumberFormat="1" applyFont="1" applyFill="1" applyBorder="1" applyAlignment="1">
      <alignment horizontal="center" vertical="center"/>
    </xf>
    <xf numFmtId="2" fontId="27" fillId="2" borderId="2" xfId="0" applyNumberFormat="1" applyFont="1" applyFill="1" applyBorder="1">
      <alignment vertical="center"/>
    </xf>
    <xf numFmtId="2" fontId="27" fillId="2" borderId="3" xfId="0" applyNumberFormat="1" applyFont="1" applyFill="1" applyBorder="1">
      <alignment vertical="center"/>
    </xf>
    <xf numFmtId="0" fontId="40" fillId="2" borderId="0" xfId="0" applyFont="1" applyFill="1">
      <alignment vertical="center"/>
    </xf>
    <xf numFmtId="0" fontId="43" fillId="2" borderId="2" xfId="0" applyFont="1" applyFill="1" applyBorder="1" applyAlignment="1">
      <alignment horizontal="center" vertical="center"/>
    </xf>
    <xf numFmtId="0" fontId="28" fillId="2" borderId="2" xfId="0" applyFont="1" applyFill="1" applyBorder="1" applyAlignment="1">
      <alignment horizontal="center" vertical="center"/>
    </xf>
    <xf numFmtId="0" fontId="41" fillId="2" borderId="0" xfId="0" applyFont="1" applyFill="1">
      <alignment vertical="center"/>
    </xf>
    <xf numFmtId="0" fontId="42" fillId="2" borderId="0" xfId="0" applyFont="1" applyFill="1">
      <alignment vertical="center"/>
    </xf>
    <xf numFmtId="0" fontId="27" fillId="2" borderId="0" xfId="0" applyFont="1" applyFill="1">
      <alignment vertical="center"/>
    </xf>
    <xf numFmtId="0" fontId="27" fillId="2" borderId="3" xfId="0" applyFont="1" applyFill="1" applyBorder="1" applyAlignment="1">
      <alignment horizontal="center" vertical="center"/>
    </xf>
    <xf numFmtId="2" fontId="26" fillId="2" borderId="0" xfId="0" applyNumberFormat="1" applyFont="1" applyFill="1" applyAlignment="1">
      <alignment horizontal="center"/>
    </xf>
    <xf numFmtId="0" fontId="27" fillId="2" borderId="2" xfId="0" applyFont="1" applyFill="1" applyBorder="1" applyAlignment="1">
      <alignment horizontal="center" vertical="center"/>
    </xf>
    <xf numFmtId="0" fontId="44" fillId="2" borderId="0" xfId="0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2" fontId="45" fillId="2" borderId="0" xfId="0" applyNumberFormat="1" applyFont="1" applyFill="1" applyAlignment="1">
      <alignment horizontal="center"/>
    </xf>
    <xf numFmtId="0" fontId="0" fillId="2" borderId="0" xfId="0" applyFill="1">
      <alignment vertical="center"/>
    </xf>
    <xf numFmtId="0" fontId="3" fillId="2" borderId="0" xfId="0" applyFont="1" applyFill="1">
      <alignment vertical="center"/>
    </xf>
    <xf numFmtId="0" fontId="15" fillId="2" borderId="0" xfId="0" applyFont="1" applyFill="1">
      <alignment vertical="center"/>
    </xf>
    <xf numFmtId="0" fontId="12" fillId="2" borderId="0" xfId="0" applyFont="1" applyFill="1">
      <alignment vertical="center"/>
    </xf>
    <xf numFmtId="0" fontId="8" fillId="2" borderId="0" xfId="0" applyFont="1" applyFill="1">
      <alignment vertical="center"/>
    </xf>
    <xf numFmtId="0" fontId="14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4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2" fontId="43" fillId="2" borderId="0" xfId="0" applyNumberFormat="1" applyFont="1" applyFill="1" applyAlignment="1">
      <alignment horizontal="center" vertical="center"/>
    </xf>
    <xf numFmtId="0" fontId="25" fillId="2" borderId="2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34" fillId="2" borderId="0" xfId="0" applyFont="1" applyFill="1">
      <alignment vertical="center"/>
    </xf>
    <xf numFmtId="2" fontId="29" fillId="2" borderId="2" xfId="0" applyNumberFormat="1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 wrapText="1"/>
    </xf>
    <xf numFmtId="0" fontId="11" fillId="2" borderId="0" xfId="0" applyFont="1" applyFill="1">
      <alignment vertical="center"/>
    </xf>
    <xf numFmtId="0" fontId="9" fillId="2" borderId="0" xfId="0" applyFont="1" applyFill="1" applyAlignment="1">
      <alignment horizontal="center" vertical="center"/>
    </xf>
    <xf numFmtId="2" fontId="9" fillId="2" borderId="0" xfId="0" applyNumberFormat="1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33" fillId="2" borderId="0" xfId="0" applyFont="1" applyFill="1">
      <alignment vertical="center"/>
    </xf>
    <xf numFmtId="0" fontId="24" fillId="2" borderId="0" xfId="0" applyFont="1" applyFill="1">
      <alignment vertical="center"/>
    </xf>
    <xf numFmtId="2" fontId="18" fillId="2" borderId="2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17" fillId="2" borderId="2" xfId="0" applyFont="1" applyFill="1" applyBorder="1" applyAlignment="1">
      <alignment horizontal="center"/>
    </xf>
    <xf numFmtId="2" fontId="17" fillId="2" borderId="2" xfId="0" applyNumberFormat="1" applyFont="1" applyFill="1" applyBorder="1" applyAlignment="1">
      <alignment horizontal="center"/>
    </xf>
    <xf numFmtId="0" fontId="23" fillId="2" borderId="2" xfId="0" applyFont="1" applyFill="1" applyBorder="1" applyAlignment="1">
      <alignment horizontal="center" vertical="center"/>
    </xf>
    <xf numFmtId="4" fontId="18" fillId="2" borderId="2" xfId="0" applyNumberFormat="1" applyFont="1" applyFill="1" applyBorder="1" applyAlignment="1">
      <alignment horizontal="center"/>
    </xf>
    <xf numFmtId="0" fontId="21" fillId="2" borderId="2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left" vertical="center"/>
    </xf>
    <xf numFmtId="2" fontId="16" fillId="2" borderId="2" xfId="0" applyNumberFormat="1" applyFont="1" applyFill="1" applyBorder="1" applyAlignment="1">
      <alignment horizontal="center"/>
    </xf>
    <xf numFmtId="0" fontId="4" fillId="2" borderId="0" xfId="0" applyFont="1" applyFill="1">
      <alignment vertical="center"/>
    </xf>
    <xf numFmtId="0" fontId="32" fillId="2" borderId="2" xfId="0" applyFont="1" applyFill="1" applyBorder="1" applyAlignment="1">
      <alignment vertical="center" wrapText="1"/>
    </xf>
    <xf numFmtId="49" fontId="21" fillId="2" borderId="2" xfId="0" applyNumberFormat="1" applyFont="1" applyFill="1" applyBorder="1" applyAlignment="1">
      <alignment horizontal="center" vertical="center"/>
    </xf>
    <xf numFmtId="49" fontId="21" fillId="2" borderId="2" xfId="0" applyNumberFormat="1" applyFont="1" applyFill="1" applyBorder="1" applyAlignment="1">
      <alignment horizontal="left" vertical="center"/>
    </xf>
    <xf numFmtId="2" fontId="5" fillId="2" borderId="0" xfId="0" applyNumberFormat="1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6" fillId="2" borderId="0" xfId="0" applyFont="1" applyFill="1">
      <alignment vertical="center"/>
    </xf>
    <xf numFmtId="0" fontId="10" fillId="2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center" vertical="center"/>
    </xf>
    <xf numFmtId="0" fontId="9" fillId="2" borderId="0" xfId="0" applyFont="1" applyFill="1">
      <alignment vertical="center"/>
    </xf>
    <xf numFmtId="0" fontId="9" fillId="2" borderId="0" xfId="0" applyFont="1" applyFill="1" applyAlignment="1">
      <alignment horizontal="left" vertical="center"/>
    </xf>
    <xf numFmtId="2" fontId="11" fillId="2" borderId="0" xfId="0" applyNumberFormat="1" applyFont="1" applyFill="1" applyAlignment="1">
      <alignment horizontal="center" vertical="center"/>
    </xf>
    <xf numFmtId="2" fontId="18" fillId="2" borderId="0" xfId="0" applyNumberFormat="1" applyFont="1" applyFill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23" fillId="2" borderId="21" xfId="0" applyFont="1" applyFill="1" applyBorder="1" applyAlignment="1">
      <alignment horizontal="center" vertical="center"/>
    </xf>
    <xf numFmtId="0" fontId="21" fillId="2" borderId="22" xfId="0" applyFont="1" applyFill="1" applyBorder="1" applyAlignment="1">
      <alignment horizontal="center" vertical="center"/>
    </xf>
    <xf numFmtId="2" fontId="26" fillId="2" borderId="24" xfId="0" applyNumberFormat="1" applyFont="1" applyFill="1" applyBorder="1" applyAlignment="1">
      <alignment horizontal="center" vertical="center"/>
    </xf>
    <xf numFmtId="2" fontId="26" fillId="2" borderId="2" xfId="0" applyNumberFormat="1" applyFont="1" applyFill="1" applyBorder="1">
      <alignment vertical="center"/>
    </xf>
    <xf numFmtId="2" fontId="26" fillId="3" borderId="2" xfId="0" applyNumberFormat="1" applyFont="1" applyFill="1" applyBorder="1" applyAlignment="1">
      <alignment horizontal="center"/>
    </xf>
    <xf numFmtId="2" fontId="26" fillId="3" borderId="2" xfId="0" applyNumberFormat="1" applyFont="1" applyFill="1" applyBorder="1" applyAlignment="1">
      <alignment horizontal="center" vertical="center"/>
    </xf>
    <xf numFmtId="2" fontId="45" fillId="3" borderId="2" xfId="0" applyNumberFormat="1" applyFont="1" applyFill="1" applyBorder="1" applyAlignment="1">
      <alignment horizontal="center"/>
    </xf>
    <xf numFmtId="0" fontId="28" fillId="3" borderId="2" xfId="0" applyFont="1" applyFill="1" applyBorder="1" applyAlignment="1">
      <alignment horizontal="center" vertical="center"/>
    </xf>
    <xf numFmtId="2" fontId="27" fillId="3" borderId="2" xfId="0" applyNumberFormat="1" applyFont="1" applyFill="1" applyBorder="1">
      <alignment vertical="center"/>
    </xf>
    <xf numFmtId="0" fontId="35" fillId="0" borderId="0" xfId="0" applyFont="1" applyAlignment="1">
      <alignment horizontal="left" vertical="center"/>
    </xf>
    <xf numFmtId="0" fontId="36" fillId="0" borderId="0" xfId="0" applyFont="1" applyAlignment="1">
      <alignment horizontal="left" vertical="top" wrapText="1"/>
    </xf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5" fillId="0" borderId="0" xfId="0" applyFont="1" applyAlignment="1">
      <alignment horizontal="left" vertical="center" wrapText="1"/>
    </xf>
    <xf numFmtId="0" fontId="36" fillId="2" borderId="0" xfId="0" applyFont="1" applyFill="1" applyAlignment="1">
      <alignment horizontal="left" vertical="center"/>
    </xf>
    <xf numFmtId="0" fontId="43" fillId="2" borderId="2" xfId="0" applyFont="1" applyFill="1" applyBorder="1" applyAlignment="1">
      <alignment horizontal="center" vertical="center"/>
    </xf>
    <xf numFmtId="0" fontId="25" fillId="2" borderId="8" xfId="0" applyFont="1" applyFill="1" applyBorder="1" applyAlignment="1">
      <alignment horizontal="center" vertical="center"/>
    </xf>
    <xf numFmtId="0" fontId="25" fillId="2" borderId="9" xfId="0" applyFont="1" applyFill="1" applyBorder="1" applyAlignment="1">
      <alignment horizontal="center" vertical="center"/>
    </xf>
    <xf numFmtId="0" fontId="43" fillId="2" borderId="6" xfId="0" applyFont="1" applyFill="1" applyBorder="1" applyAlignment="1">
      <alignment horizontal="center" vertical="center" wrapText="1"/>
    </xf>
    <xf numFmtId="0" fontId="43" fillId="2" borderId="3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25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4" fillId="2" borderId="8" xfId="0" applyFont="1" applyFill="1" applyBorder="1" applyAlignment="1">
      <alignment horizontal="left" vertical="center"/>
    </xf>
    <xf numFmtId="0" fontId="4" fillId="2" borderId="10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9" fillId="2" borderId="8" xfId="0" applyFont="1" applyFill="1" applyBorder="1" applyAlignment="1">
      <alignment horizontal="left" vertical="center"/>
    </xf>
    <xf numFmtId="0" fontId="9" fillId="2" borderId="10" xfId="0" applyFont="1" applyFill="1" applyBorder="1" applyAlignment="1">
      <alignment horizontal="left" vertical="center"/>
    </xf>
    <xf numFmtId="0" fontId="9" fillId="2" borderId="9" xfId="0" applyFont="1" applyFill="1" applyBorder="1" applyAlignment="1">
      <alignment horizontal="left" vertical="center"/>
    </xf>
    <xf numFmtId="0" fontId="6" fillId="2" borderId="8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left" vertical="center"/>
    </xf>
    <xf numFmtId="0" fontId="22" fillId="2" borderId="6" xfId="0" applyFont="1" applyFill="1" applyBorder="1" applyAlignment="1">
      <alignment horizontal="center" vertical="center" wrapText="1"/>
    </xf>
    <xf numFmtId="0" fontId="22" fillId="2" borderId="11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/>
    </xf>
    <xf numFmtId="0" fontId="16" fillId="2" borderId="9" xfId="0" applyFont="1" applyFill="1" applyBorder="1" applyAlignment="1">
      <alignment horizontal="center"/>
    </xf>
    <xf numFmtId="0" fontId="20" fillId="2" borderId="8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left" vertical="center"/>
    </xf>
    <xf numFmtId="0" fontId="20" fillId="2" borderId="3" xfId="0" applyFont="1" applyFill="1" applyBorder="1" applyAlignment="1">
      <alignment horizontal="left" vertical="center"/>
    </xf>
    <xf numFmtId="0" fontId="22" fillId="2" borderId="8" xfId="0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25" fillId="2" borderId="6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49" fontId="0" fillId="2" borderId="8" xfId="0" applyNumberFormat="1" applyFill="1" applyBorder="1" applyAlignment="1">
      <alignment horizontal="center" vertical="center"/>
    </xf>
    <xf numFmtId="49" fontId="0" fillId="2" borderId="9" xfId="0" applyNumberForma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32" fillId="2" borderId="8" xfId="0" applyFont="1" applyFill="1" applyBorder="1" applyAlignment="1">
      <alignment horizontal="center" vertical="center" wrapText="1"/>
    </xf>
    <xf numFmtId="0" fontId="32" fillId="2" borderId="9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/>
    </xf>
    <xf numFmtId="0" fontId="18" fillId="2" borderId="9" xfId="0" applyFont="1" applyFill="1" applyBorder="1" applyAlignment="1">
      <alignment horizontal="center"/>
    </xf>
    <xf numFmtId="0" fontId="18" fillId="2" borderId="12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/>
    </xf>
    <xf numFmtId="0" fontId="21" fillId="2" borderId="20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/>
    </xf>
    <xf numFmtId="0" fontId="24" fillId="2" borderId="21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 wrapText="1"/>
    </xf>
    <xf numFmtId="0" fontId="43" fillId="0" borderId="6" xfId="0" applyFont="1" applyBorder="1" applyAlignment="1">
      <alignment horizontal="center" vertical="center" wrapText="1"/>
    </xf>
    <xf numFmtId="0" fontId="43" fillId="0" borderId="3" xfId="0" applyFont="1" applyBorder="1" applyAlignment="1">
      <alignment horizontal="center" vertical="center" wrapText="1"/>
    </xf>
    <xf numFmtId="0" fontId="28" fillId="2" borderId="8" xfId="0" applyFont="1" applyFill="1" applyBorder="1" applyAlignment="1">
      <alignment horizontal="center" vertical="center"/>
    </xf>
    <xf numFmtId="0" fontId="28" fillId="2" borderId="10" xfId="0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/>
    </xf>
    <xf numFmtId="0" fontId="43" fillId="2" borderId="8" xfId="0" applyFont="1" applyFill="1" applyBorder="1" applyAlignment="1">
      <alignment horizontal="center" vertical="center"/>
    </xf>
    <xf numFmtId="0" fontId="43" fillId="2" borderId="9" xfId="0" applyFont="1" applyFill="1" applyBorder="1" applyAlignment="1">
      <alignment horizontal="center" vertical="center"/>
    </xf>
    <xf numFmtId="0" fontId="41" fillId="2" borderId="8" xfId="0" applyFont="1" applyFill="1" applyBorder="1" applyAlignment="1">
      <alignment horizontal="center" vertical="center"/>
    </xf>
    <xf numFmtId="0" fontId="41" fillId="2" borderId="9" xfId="0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9" xfId="0" applyFont="1" applyBorder="1" applyAlignment="1">
      <alignment horizontal="center" vertical="center"/>
    </xf>
    <xf numFmtId="0" fontId="28" fillId="0" borderId="8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41" fillId="0" borderId="8" xfId="0" applyFont="1" applyBorder="1" applyAlignment="1">
      <alignment horizontal="center" vertical="center"/>
    </xf>
    <xf numFmtId="0" fontId="41" fillId="0" borderId="9" xfId="0" applyFont="1" applyBorder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22" fillId="0" borderId="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left" vertical="center"/>
    </xf>
    <xf numFmtId="0" fontId="21" fillId="0" borderId="20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9" defaultPivotStyle="PivotStyleLight16"/>
  <colors>
    <mruColors>
      <color rgb="FFFF7C8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273051</xdr:colOff>
      <xdr:row>14</xdr:row>
      <xdr:rowOff>114299</xdr:rowOff>
    </xdr:from>
    <xdr:to>
      <xdr:col>12</xdr:col>
      <xdr:colOff>479920</xdr:colOff>
      <xdr:row>26</xdr:row>
      <xdr:rowOff>47624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05551" y="2987674"/>
          <a:ext cx="2032494" cy="35528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28575</xdr:colOff>
      <xdr:row>23</xdr:row>
      <xdr:rowOff>161925</xdr:rowOff>
    </xdr:from>
    <xdr:to>
      <xdr:col>21</xdr:col>
      <xdr:colOff>28575</xdr:colOff>
      <xdr:row>24</xdr:row>
      <xdr:rowOff>0</xdr:rowOff>
    </xdr:to>
    <xdr:sp macro="" textlink="">
      <xdr:nvSpPr>
        <xdr:cNvPr id="5864" name="Line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SpPr>
          <a:spLocks noChangeShapeType="1"/>
        </xdr:cNvSpPr>
      </xdr:nvSpPr>
      <xdr:spPr bwMode="auto">
        <a:xfrm flipV="1">
          <a:off x="9820275" y="4543425"/>
          <a:ext cx="0" cy="2857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28575</xdr:colOff>
      <xdr:row>23</xdr:row>
      <xdr:rowOff>161925</xdr:rowOff>
    </xdr:from>
    <xdr:to>
      <xdr:col>21</xdr:col>
      <xdr:colOff>28575</xdr:colOff>
      <xdr:row>24</xdr:row>
      <xdr:rowOff>0</xdr:rowOff>
    </xdr:to>
    <xdr:sp macro="" textlink="">
      <xdr:nvSpPr>
        <xdr:cNvPr id="5865" name="Line 3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SpPr>
          <a:spLocks noChangeShapeType="1"/>
        </xdr:cNvSpPr>
      </xdr:nvSpPr>
      <xdr:spPr bwMode="auto">
        <a:xfrm flipV="1">
          <a:off x="9820275" y="4543425"/>
          <a:ext cx="0" cy="2857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247650</xdr:colOff>
      <xdr:row>0</xdr:row>
      <xdr:rowOff>0</xdr:rowOff>
    </xdr:from>
    <xdr:to>
      <xdr:col>1</xdr:col>
      <xdr:colOff>202406</xdr:colOff>
      <xdr:row>4</xdr:row>
      <xdr:rowOff>133901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0"/>
          <a:ext cx="621506" cy="108640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285749</xdr:colOff>
      <xdr:row>0</xdr:row>
      <xdr:rowOff>1</xdr:rowOff>
    </xdr:from>
    <xdr:to>
      <xdr:col>1</xdr:col>
      <xdr:colOff>191148</xdr:colOff>
      <xdr:row>5</xdr:row>
      <xdr:rowOff>47625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49" y="1"/>
          <a:ext cx="572149" cy="10001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11</xdr:row>
      <xdr:rowOff>0</xdr:rowOff>
    </xdr:from>
    <xdr:to>
      <xdr:col>25</xdr:col>
      <xdr:colOff>0</xdr:colOff>
      <xdr:row>15</xdr:row>
      <xdr:rowOff>133350</xdr:rowOff>
    </xdr:to>
    <xdr:sp macro="" textlink="">
      <xdr:nvSpPr>
        <xdr:cNvPr id="4970" name="Line 1">
          <a:extLst>
            <a:ext uri="{FF2B5EF4-FFF2-40B4-BE49-F238E27FC236}">
              <a16:creationId xmlns:a16="http://schemas.microsoft.com/office/drawing/2014/main" id="{00000000-0008-0000-0300-00006A130000}"/>
            </a:ext>
          </a:extLst>
        </xdr:cNvPr>
        <xdr:cNvSpPr>
          <a:spLocks noChangeShapeType="1"/>
        </xdr:cNvSpPr>
      </xdr:nvSpPr>
      <xdr:spPr bwMode="auto">
        <a:xfrm>
          <a:off x="17926050" y="3457575"/>
          <a:ext cx="0" cy="1390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340178</xdr:colOff>
      <xdr:row>0</xdr:row>
      <xdr:rowOff>40822</xdr:rowOff>
    </xdr:from>
    <xdr:to>
      <xdr:col>1</xdr:col>
      <xdr:colOff>327374</xdr:colOff>
      <xdr:row>4</xdr:row>
      <xdr:rowOff>27214</xdr:rowOff>
    </xdr:to>
    <xdr:pic>
      <xdr:nvPicPr>
        <xdr:cNvPr id="6" name="Obrázok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178" y="40822"/>
          <a:ext cx="708375" cy="123824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2" name="Line 6">
          <a:extLst>
            <a:ext uri="{FF2B5EF4-FFF2-40B4-BE49-F238E27FC236}">
              <a16:creationId xmlns:a16="http://schemas.microsoft.com/office/drawing/2014/main" id="{00000000-0008-0000-0400-000024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3" name="Line 7">
          <a:extLst>
            <a:ext uri="{FF2B5EF4-FFF2-40B4-BE49-F238E27FC236}">
              <a16:creationId xmlns:a16="http://schemas.microsoft.com/office/drawing/2014/main" id="{00000000-0008-0000-0400-000025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4" name="Line 8">
          <a:extLst>
            <a:ext uri="{FF2B5EF4-FFF2-40B4-BE49-F238E27FC236}">
              <a16:creationId xmlns:a16="http://schemas.microsoft.com/office/drawing/2014/main" id="{00000000-0008-0000-0400-000026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5" name="Line 9">
          <a:extLst>
            <a:ext uri="{FF2B5EF4-FFF2-40B4-BE49-F238E27FC236}">
              <a16:creationId xmlns:a16="http://schemas.microsoft.com/office/drawing/2014/main" id="{00000000-0008-0000-0400-000027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6" name="Line 10">
          <a:extLst>
            <a:ext uri="{FF2B5EF4-FFF2-40B4-BE49-F238E27FC236}">
              <a16:creationId xmlns:a16="http://schemas.microsoft.com/office/drawing/2014/main" id="{00000000-0008-0000-0400-000028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7" name="Line 11">
          <a:extLst>
            <a:ext uri="{FF2B5EF4-FFF2-40B4-BE49-F238E27FC236}">
              <a16:creationId xmlns:a16="http://schemas.microsoft.com/office/drawing/2014/main" id="{00000000-0008-0000-0400-000029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8" name="Line 12">
          <a:extLst>
            <a:ext uri="{FF2B5EF4-FFF2-40B4-BE49-F238E27FC236}">
              <a16:creationId xmlns:a16="http://schemas.microsoft.com/office/drawing/2014/main" id="{00000000-0008-0000-0400-00002A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9" name="Line 13">
          <a:extLst>
            <a:ext uri="{FF2B5EF4-FFF2-40B4-BE49-F238E27FC236}">
              <a16:creationId xmlns:a16="http://schemas.microsoft.com/office/drawing/2014/main" id="{00000000-0008-0000-0400-00002B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0" name="Line 6">
          <a:extLst>
            <a:ext uri="{FF2B5EF4-FFF2-40B4-BE49-F238E27FC236}">
              <a16:creationId xmlns:a16="http://schemas.microsoft.com/office/drawing/2014/main" id="{00000000-0008-0000-0400-00002C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1" name="Line 7">
          <a:extLst>
            <a:ext uri="{FF2B5EF4-FFF2-40B4-BE49-F238E27FC236}">
              <a16:creationId xmlns:a16="http://schemas.microsoft.com/office/drawing/2014/main" id="{00000000-0008-0000-0400-00002D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2" name="Line 8">
          <a:extLst>
            <a:ext uri="{FF2B5EF4-FFF2-40B4-BE49-F238E27FC236}">
              <a16:creationId xmlns:a16="http://schemas.microsoft.com/office/drawing/2014/main" id="{00000000-0008-0000-0400-00002E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3" name="Line 9">
          <a:extLst>
            <a:ext uri="{FF2B5EF4-FFF2-40B4-BE49-F238E27FC236}">
              <a16:creationId xmlns:a16="http://schemas.microsoft.com/office/drawing/2014/main" id="{00000000-0008-0000-0400-00002F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4" name="Line 10">
          <a:extLst>
            <a:ext uri="{FF2B5EF4-FFF2-40B4-BE49-F238E27FC236}">
              <a16:creationId xmlns:a16="http://schemas.microsoft.com/office/drawing/2014/main" id="{00000000-0008-0000-0400-000030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5" name="Line 11">
          <a:extLst>
            <a:ext uri="{FF2B5EF4-FFF2-40B4-BE49-F238E27FC236}">
              <a16:creationId xmlns:a16="http://schemas.microsoft.com/office/drawing/2014/main" id="{00000000-0008-0000-0400-000031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6" name="Line 12">
          <a:extLst>
            <a:ext uri="{FF2B5EF4-FFF2-40B4-BE49-F238E27FC236}">
              <a16:creationId xmlns:a16="http://schemas.microsoft.com/office/drawing/2014/main" id="{00000000-0008-0000-0400-000032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7" name="Line 13">
          <a:extLst>
            <a:ext uri="{FF2B5EF4-FFF2-40B4-BE49-F238E27FC236}">
              <a16:creationId xmlns:a16="http://schemas.microsoft.com/office/drawing/2014/main" id="{00000000-0008-0000-0400-000033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309563</xdr:colOff>
      <xdr:row>0</xdr:row>
      <xdr:rowOff>47625</xdr:rowOff>
    </xdr:from>
    <xdr:to>
      <xdr:col>1</xdr:col>
      <xdr:colOff>87589</xdr:colOff>
      <xdr:row>4</xdr:row>
      <xdr:rowOff>107156</xdr:rowOff>
    </xdr:to>
    <xdr:pic>
      <xdr:nvPicPr>
        <xdr:cNvPr id="20" name="Obrázok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563" y="47625"/>
          <a:ext cx="742432" cy="12977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N101"/>
  <sheetViews>
    <sheetView tabSelected="1" view="pageBreakPreview" topLeftCell="A10" zoomScale="50" zoomScaleNormal="100" zoomScaleSheetLayoutView="50" workbookViewId="0">
      <selection activeCell="A9" sqref="A9:N34"/>
    </sheetView>
  </sheetViews>
  <sheetFormatPr defaultColWidth="9.1796875" defaultRowHeight="22.5" x14ac:dyDescent="0.25"/>
  <cols>
    <col min="1" max="8" width="9.1796875" style="17"/>
    <col min="9" max="9" width="132.453125" style="17" customWidth="1"/>
    <col min="10" max="11" width="9.1796875" style="17"/>
    <col min="12" max="12" width="18.453125" style="17" customWidth="1"/>
    <col min="13" max="13" width="9.1796875" style="17"/>
    <col min="14" max="14" width="111" style="17" customWidth="1"/>
    <col min="15" max="16384" width="9.1796875" style="17"/>
  </cols>
  <sheetData>
    <row r="5" spans="1:14" ht="12.75" customHeight="1" x14ac:dyDescent="0.25">
      <c r="A5" s="142" t="s">
        <v>131</v>
      </c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4" x14ac:dyDescent="0.25">
      <c r="A6" s="142"/>
      <c r="B6" s="142"/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</row>
    <row r="7" spans="1:14" x14ac:dyDescent="0.25">
      <c r="A7" s="142"/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</row>
    <row r="9" spans="1:14" x14ac:dyDescent="0.25">
      <c r="A9" s="143"/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</row>
    <row r="10" spans="1:14" x14ac:dyDescent="0.25">
      <c r="A10" s="143"/>
      <c r="B10" s="143"/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</row>
    <row r="11" spans="1:14" x14ac:dyDescent="0.25">
      <c r="A11" s="143"/>
      <c r="B11" s="143"/>
      <c r="C11" s="143"/>
      <c r="D11" s="143"/>
      <c r="E11" s="143"/>
      <c r="F11" s="143"/>
      <c r="G11" s="143"/>
      <c r="H11" s="143"/>
      <c r="I11" s="143"/>
      <c r="J11" s="143"/>
      <c r="K11" s="143"/>
      <c r="L11" s="143"/>
      <c r="M11" s="143"/>
      <c r="N11" s="143"/>
    </row>
    <row r="12" spans="1:14" x14ac:dyDescent="0.25">
      <c r="A12" s="143"/>
      <c r="B12" s="143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</row>
    <row r="13" spans="1:14" x14ac:dyDescent="0.25">
      <c r="A13" s="143"/>
      <c r="B13" s="143"/>
      <c r="C13" s="143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N13" s="143"/>
    </row>
    <row r="14" spans="1:14" x14ac:dyDescent="0.25">
      <c r="A14" s="143"/>
      <c r="B14" s="143"/>
      <c r="C14" s="143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</row>
    <row r="15" spans="1:14" x14ac:dyDescent="0.25">
      <c r="A15" s="143"/>
      <c r="B15" s="143"/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</row>
    <row r="16" spans="1:14" x14ac:dyDescent="0.25">
      <c r="A16" s="143"/>
      <c r="B16" s="143"/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</row>
    <row r="17" spans="1:14" x14ac:dyDescent="0.25">
      <c r="A17" s="143"/>
      <c r="B17" s="143"/>
      <c r="C17" s="143"/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/>
    </row>
    <row r="18" spans="1:14" x14ac:dyDescent="0.25">
      <c r="A18" s="143"/>
      <c r="B18" s="143"/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</row>
    <row r="19" spans="1:14" x14ac:dyDescent="0.25">
      <c r="A19" s="143"/>
      <c r="B19" s="143"/>
      <c r="C19" s="143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</row>
    <row r="20" spans="1:14" x14ac:dyDescent="0.25">
      <c r="A20" s="143"/>
      <c r="B20" s="143"/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</row>
    <row r="21" spans="1:14" x14ac:dyDescent="0.25">
      <c r="A21" s="143"/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</row>
    <row r="22" spans="1:14" x14ac:dyDescent="0.25">
      <c r="A22" s="143"/>
      <c r="B22" s="143"/>
      <c r="C22" s="143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</row>
    <row r="23" spans="1:14" x14ac:dyDescent="0.25">
      <c r="A23" s="143"/>
      <c r="B23" s="143"/>
      <c r="C23" s="143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</row>
    <row r="24" spans="1:14" x14ac:dyDescent="0.25">
      <c r="A24" s="143"/>
      <c r="B24" s="143"/>
      <c r="C24" s="143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</row>
    <row r="25" spans="1:14" x14ac:dyDescent="0.25">
      <c r="A25" s="143"/>
      <c r="B25" s="143"/>
      <c r="C25" s="143"/>
      <c r="D25" s="143"/>
      <c r="E25" s="143"/>
      <c r="F25" s="143"/>
      <c r="G25" s="143"/>
      <c r="H25" s="143"/>
      <c r="I25" s="143"/>
      <c r="J25" s="143"/>
      <c r="K25" s="143"/>
      <c r="L25" s="143"/>
      <c r="M25" s="143"/>
      <c r="N25" s="143"/>
    </row>
    <row r="26" spans="1:14" x14ac:dyDescent="0.25">
      <c r="A26" s="143"/>
      <c r="B26" s="143"/>
      <c r="C26" s="143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</row>
    <row r="27" spans="1:14" x14ac:dyDescent="0.25">
      <c r="A27" s="143"/>
      <c r="B27" s="143"/>
      <c r="C27" s="143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</row>
    <row r="28" spans="1:14" x14ac:dyDescent="0.25">
      <c r="A28" s="143"/>
      <c r="B28" s="143"/>
      <c r="C28" s="143"/>
      <c r="D28" s="143"/>
      <c r="E28" s="143"/>
      <c r="F28" s="143"/>
      <c r="G28" s="143"/>
      <c r="H28" s="143"/>
      <c r="I28" s="143"/>
      <c r="J28" s="143"/>
      <c r="K28" s="143"/>
      <c r="L28" s="143"/>
      <c r="M28" s="143"/>
      <c r="N28" s="143"/>
    </row>
    <row r="29" spans="1:14" x14ac:dyDescent="0.25">
      <c r="A29" s="143"/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</row>
    <row r="30" spans="1:14" x14ac:dyDescent="0.25">
      <c r="A30" s="143"/>
      <c r="B30" s="143"/>
      <c r="C30" s="143"/>
      <c r="D30" s="143"/>
      <c r="E30" s="143"/>
      <c r="F30" s="143"/>
      <c r="G30" s="143"/>
      <c r="H30" s="143"/>
      <c r="I30" s="143"/>
      <c r="J30" s="143"/>
      <c r="K30" s="143"/>
      <c r="L30" s="143"/>
      <c r="M30" s="143"/>
      <c r="N30" s="143"/>
    </row>
    <row r="31" spans="1:14" x14ac:dyDescent="0.25">
      <c r="A31" s="143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</row>
    <row r="32" spans="1:14" x14ac:dyDescent="0.25">
      <c r="A32" s="143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</row>
    <row r="33" spans="1:14" x14ac:dyDescent="0.25">
      <c r="A33" s="143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</row>
    <row r="34" spans="1:14" x14ac:dyDescent="0.25">
      <c r="A34" s="143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</row>
    <row r="36" spans="1:14" ht="23" x14ac:dyDescent="0.25">
      <c r="A36" s="140" t="s">
        <v>167</v>
      </c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</row>
    <row r="37" spans="1:14" ht="23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</row>
    <row r="38" spans="1:14" ht="28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9"/>
      <c r="L38" s="19" t="s">
        <v>74</v>
      </c>
      <c r="M38" s="144" t="s">
        <v>147</v>
      </c>
      <c r="N38" s="144"/>
    </row>
    <row r="39" spans="1:14" ht="27.5" x14ac:dyDescent="0.25">
      <c r="K39" s="20"/>
      <c r="L39" s="145" t="s">
        <v>157</v>
      </c>
      <c r="M39" s="145"/>
      <c r="N39" s="145"/>
    </row>
    <row r="41" spans="1:14" ht="23" x14ac:dyDescent="0.25">
      <c r="A41" s="140" t="s">
        <v>59</v>
      </c>
      <c r="B41" s="140"/>
      <c r="C41" s="140"/>
      <c r="D41" s="140"/>
      <c r="E41" s="140"/>
      <c r="F41" s="140"/>
      <c r="G41" s="140"/>
      <c r="H41" s="140"/>
      <c r="I41" s="140"/>
    </row>
    <row r="42" spans="1:14" x14ac:dyDescent="0.25">
      <c r="A42" s="141" t="s">
        <v>66</v>
      </c>
      <c r="B42" s="141"/>
      <c r="C42" s="141"/>
      <c r="D42" s="141"/>
      <c r="E42" s="141"/>
      <c r="F42" s="141"/>
      <c r="G42" s="141"/>
      <c r="H42" s="141"/>
      <c r="I42" s="141"/>
      <c r="J42" s="141"/>
      <c r="K42" s="141"/>
      <c r="L42" s="141"/>
      <c r="M42" s="141"/>
      <c r="N42" s="141"/>
    </row>
    <row r="43" spans="1:14" x14ac:dyDescent="0.25">
      <c r="A43" s="141" t="s">
        <v>79</v>
      </c>
      <c r="B43" s="141"/>
      <c r="C43" s="141"/>
      <c r="D43" s="141"/>
      <c r="E43" s="141"/>
      <c r="F43" s="141"/>
      <c r="G43" s="141"/>
      <c r="H43" s="141"/>
      <c r="I43" s="141"/>
      <c r="J43" s="141"/>
      <c r="K43" s="141"/>
      <c r="L43" s="141"/>
      <c r="M43" s="141"/>
      <c r="N43" s="141"/>
    </row>
    <row r="44" spans="1:14" x14ac:dyDescent="0.25">
      <c r="A44" s="141" t="s">
        <v>77</v>
      </c>
      <c r="B44" s="141"/>
      <c r="C44" s="141"/>
      <c r="D44" s="141"/>
      <c r="E44" s="141"/>
      <c r="F44" s="141"/>
      <c r="G44" s="141"/>
      <c r="H44" s="141"/>
      <c r="I44" s="141"/>
    </row>
    <row r="45" spans="1:14" x14ac:dyDescent="0.25">
      <c r="A45" s="143"/>
      <c r="B45" s="143"/>
      <c r="C45" s="143"/>
      <c r="D45" s="143"/>
      <c r="E45" s="143"/>
      <c r="F45" s="143"/>
      <c r="G45" s="143"/>
      <c r="H45" s="143"/>
      <c r="I45" s="143"/>
    </row>
    <row r="46" spans="1:14" x14ac:dyDescent="0.25">
      <c r="A46" s="141" t="s">
        <v>88</v>
      </c>
      <c r="B46" s="141"/>
      <c r="C46" s="141"/>
      <c r="D46" s="141"/>
      <c r="E46" s="141"/>
      <c r="F46" s="141"/>
      <c r="G46" s="141"/>
      <c r="H46" s="141"/>
      <c r="I46" s="141"/>
      <c r="J46" s="141"/>
      <c r="K46" s="141"/>
      <c r="L46" s="141"/>
      <c r="M46" s="141"/>
      <c r="N46" s="141"/>
    </row>
    <row r="47" spans="1:14" x14ac:dyDescent="0.25">
      <c r="A47" s="141" t="s">
        <v>67</v>
      </c>
      <c r="B47" s="141"/>
      <c r="C47" s="141"/>
      <c r="D47" s="141"/>
      <c r="E47" s="141"/>
      <c r="F47" s="141"/>
      <c r="G47" s="141"/>
      <c r="H47" s="141"/>
      <c r="I47" s="141"/>
      <c r="J47" s="141"/>
      <c r="K47" s="141"/>
      <c r="L47" s="141"/>
      <c r="M47" s="141"/>
      <c r="N47" s="141"/>
    </row>
    <row r="48" spans="1:14" x14ac:dyDescent="0.25">
      <c r="A48" s="143"/>
      <c r="B48" s="143"/>
      <c r="C48" s="143"/>
      <c r="D48" s="143"/>
      <c r="E48" s="143"/>
      <c r="F48" s="143"/>
      <c r="G48" s="143"/>
      <c r="H48" s="143"/>
      <c r="I48" s="143"/>
    </row>
    <row r="49" spans="1:14" x14ac:dyDescent="0.25">
      <c r="A49" s="141" t="s">
        <v>68</v>
      </c>
      <c r="B49" s="141"/>
      <c r="C49" s="141"/>
      <c r="D49" s="141"/>
      <c r="E49" s="141"/>
      <c r="F49" s="141"/>
      <c r="G49" s="141"/>
      <c r="H49" s="141"/>
      <c r="I49" s="141"/>
      <c r="J49" s="141"/>
      <c r="K49" s="141"/>
      <c r="L49" s="141"/>
      <c r="M49" s="141"/>
      <c r="N49" s="141"/>
    </row>
    <row r="50" spans="1:14" x14ac:dyDescent="0.25">
      <c r="A50" s="141" t="s">
        <v>69</v>
      </c>
      <c r="B50" s="141"/>
      <c r="C50" s="141"/>
      <c r="D50" s="141"/>
      <c r="E50" s="141"/>
      <c r="F50" s="141"/>
      <c r="G50" s="141"/>
      <c r="H50" s="141"/>
      <c r="I50" s="141"/>
    </row>
    <row r="51" spans="1:14" x14ac:dyDescent="0.25">
      <c r="A51" s="143"/>
      <c r="B51" s="143"/>
      <c r="C51" s="143"/>
      <c r="D51" s="143"/>
      <c r="E51" s="143"/>
      <c r="F51" s="143"/>
      <c r="G51" s="143"/>
      <c r="H51" s="143"/>
      <c r="I51" s="143"/>
    </row>
    <row r="52" spans="1:14" x14ac:dyDescent="0.25">
      <c r="A52" s="141" t="s">
        <v>60</v>
      </c>
      <c r="B52" s="141"/>
      <c r="C52" s="141"/>
      <c r="D52" s="141"/>
      <c r="E52" s="141"/>
      <c r="F52" s="141"/>
      <c r="G52" s="141"/>
      <c r="H52" s="141"/>
      <c r="I52" s="141"/>
    </row>
    <row r="53" spans="1:14" x14ac:dyDescent="0.25">
      <c r="A53" s="143"/>
      <c r="B53" s="143"/>
      <c r="C53" s="143"/>
      <c r="D53" s="143"/>
      <c r="E53" s="143"/>
      <c r="F53" s="143"/>
      <c r="G53" s="143"/>
      <c r="H53" s="143"/>
      <c r="I53" s="143"/>
    </row>
    <row r="54" spans="1:14" ht="23" x14ac:dyDescent="0.25">
      <c r="A54" s="140" t="s">
        <v>61</v>
      </c>
      <c r="B54" s="140"/>
      <c r="C54" s="140"/>
      <c r="D54" s="140"/>
      <c r="E54" s="140"/>
      <c r="F54" s="140"/>
      <c r="G54" s="140"/>
      <c r="H54" s="140"/>
      <c r="I54" s="140"/>
    </row>
    <row r="55" spans="1:14" x14ac:dyDescent="0.25">
      <c r="A55" s="141" t="s">
        <v>80</v>
      </c>
      <c r="B55" s="141"/>
      <c r="C55" s="141"/>
      <c r="D55" s="141"/>
      <c r="E55" s="141"/>
      <c r="F55" s="141"/>
      <c r="G55" s="141"/>
      <c r="H55" s="141"/>
      <c r="I55" s="141"/>
      <c r="J55" s="141"/>
      <c r="K55" s="141"/>
      <c r="L55" s="141"/>
      <c r="M55" s="141"/>
      <c r="N55" s="141"/>
    </row>
    <row r="56" spans="1:14" x14ac:dyDescent="0.25">
      <c r="A56" s="141" t="s">
        <v>70</v>
      </c>
      <c r="B56" s="141"/>
      <c r="C56" s="141"/>
      <c r="D56" s="141"/>
      <c r="E56" s="141"/>
      <c r="F56" s="141"/>
      <c r="G56" s="141"/>
      <c r="H56" s="141"/>
      <c r="I56" s="141"/>
    </row>
    <row r="57" spans="1:14" ht="23" x14ac:dyDescent="0.25">
      <c r="A57" s="140" t="s">
        <v>62</v>
      </c>
      <c r="B57" s="143"/>
      <c r="C57" s="143"/>
      <c r="D57" s="143"/>
      <c r="E57" s="143"/>
      <c r="F57" s="143"/>
      <c r="G57" s="143"/>
      <c r="H57" s="143"/>
      <c r="I57" s="143"/>
    </row>
    <row r="58" spans="1:14" ht="23" x14ac:dyDescent="0.25">
      <c r="A58" s="138" t="s">
        <v>154</v>
      </c>
      <c r="B58" s="138"/>
      <c r="C58" s="138"/>
      <c r="D58" s="138"/>
      <c r="E58" s="138"/>
      <c r="F58" s="138"/>
      <c r="G58" s="138"/>
      <c r="H58" s="138"/>
      <c r="I58" s="138"/>
    </row>
    <row r="59" spans="1:14" x14ac:dyDescent="0.25">
      <c r="A59" s="141" t="s">
        <v>152</v>
      </c>
      <c r="B59" s="141"/>
      <c r="C59" s="141"/>
      <c r="D59" s="141"/>
      <c r="E59" s="141"/>
      <c r="F59" s="141"/>
      <c r="G59" s="141"/>
      <c r="H59" s="141"/>
      <c r="I59" s="141"/>
      <c r="J59" s="141"/>
      <c r="K59" s="141"/>
      <c r="L59" s="141"/>
      <c r="M59" s="141"/>
      <c r="N59" s="141"/>
    </row>
    <row r="60" spans="1:14" x14ac:dyDescent="0.25">
      <c r="A60" s="143"/>
      <c r="B60" s="143"/>
      <c r="C60" s="143"/>
      <c r="D60" s="143"/>
      <c r="E60" s="143"/>
      <c r="F60" s="143"/>
      <c r="G60" s="143"/>
      <c r="H60" s="143"/>
      <c r="I60" s="143"/>
    </row>
    <row r="61" spans="1:14" ht="23" x14ac:dyDescent="0.25">
      <c r="A61" s="138" t="s">
        <v>155</v>
      </c>
      <c r="B61" s="138"/>
      <c r="C61" s="138"/>
      <c r="D61" s="138"/>
      <c r="E61" s="138"/>
      <c r="F61" s="138"/>
      <c r="G61" s="138"/>
      <c r="H61" s="138"/>
      <c r="I61" s="138"/>
    </row>
    <row r="62" spans="1:14" x14ac:dyDescent="0.25">
      <c r="A62" s="141" t="s">
        <v>148</v>
      </c>
      <c r="B62" s="141"/>
      <c r="C62" s="141"/>
      <c r="D62" s="141"/>
      <c r="E62" s="141"/>
      <c r="F62" s="141"/>
      <c r="G62" s="141"/>
      <c r="H62" s="141"/>
      <c r="I62" s="141"/>
    </row>
    <row r="63" spans="1:14" x14ac:dyDescent="0.25">
      <c r="A63" s="141" t="s">
        <v>151</v>
      </c>
      <c r="B63" s="141"/>
      <c r="C63" s="141"/>
      <c r="D63" s="141"/>
      <c r="E63" s="141"/>
      <c r="F63" s="141"/>
      <c r="G63" s="141"/>
      <c r="H63" s="141"/>
      <c r="I63" s="141"/>
    </row>
    <row r="64" spans="1:14" x14ac:dyDescent="0.25">
      <c r="A64" s="141" t="s">
        <v>149</v>
      </c>
      <c r="B64" s="141"/>
      <c r="C64" s="141"/>
      <c r="D64" s="141"/>
      <c r="E64" s="141"/>
      <c r="F64" s="141"/>
      <c r="G64" s="141"/>
      <c r="H64" s="141"/>
      <c r="I64" s="141"/>
    </row>
    <row r="65" spans="1:14" x14ac:dyDescent="0.25">
      <c r="A65" s="143"/>
      <c r="B65" s="143"/>
      <c r="C65" s="143"/>
      <c r="D65" s="143"/>
      <c r="E65" s="143"/>
      <c r="F65" s="143"/>
      <c r="G65" s="143"/>
      <c r="H65" s="143"/>
      <c r="I65" s="143"/>
    </row>
    <row r="66" spans="1:14" ht="23" x14ac:dyDescent="0.25">
      <c r="A66" s="138" t="s">
        <v>150</v>
      </c>
      <c r="B66" s="138"/>
      <c r="C66" s="138"/>
      <c r="D66" s="138"/>
      <c r="E66" s="138"/>
      <c r="F66" s="138"/>
      <c r="G66" s="138"/>
      <c r="H66" s="138"/>
      <c r="I66" s="138"/>
    </row>
    <row r="67" spans="1:14" x14ac:dyDescent="0.25">
      <c r="A67" s="141" t="s">
        <v>153</v>
      </c>
      <c r="B67" s="141"/>
      <c r="C67" s="141"/>
      <c r="D67" s="141"/>
      <c r="E67" s="141"/>
      <c r="F67" s="141"/>
      <c r="G67" s="141"/>
      <c r="H67" s="141"/>
      <c r="I67" s="141"/>
    </row>
    <row r="68" spans="1:14" x14ac:dyDescent="0.25">
      <c r="A68" s="21"/>
      <c r="B68" s="21"/>
      <c r="C68" s="21"/>
      <c r="D68" s="21"/>
      <c r="E68" s="21"/>
      <c r="F68" s="21"/>
      <c r="G68" s="21"/>
      <c r="H68" s="21"/>
      <c r="I68" s="21"/>
    </row>
    <row r="69" spans="1:14" ht="23" x14ac:dyDescent="0.25">
      <c r="A69" s="138" t="s">
        <v>87</v>
      </c>
      <c r="B69" s="138"/>
      <c r="C69" s="138"/>
      <c r="D69" s="138"/>
      <c r="E69" s="138"/>
      <c r="F69" s="138"/>
      <c r="G69" s="138"/>
      <c r="H69" s="138"/>
      <c r="I69" s="138"/>
    </row>
    <row r="70" spans="1:14" x14ac:dyDescent="0.25">
      <c r="A70" s="141" t="s">
        <v>93</v>
      </c>
      <c r="B70" s="141"/>
      <c r="C70" s="141"/>
      <c r="D70" s="141"/>
      <c r="E70" s="141"/>
      <c r="F70" s="141"/>
      <c r="G70" s="141"/>
      <c r="H70" s="141"/>
      <c r="I70" s="141"/>
    </row>
    <row r="71" spans="1:14" x14ac:dyDescent="0.25">
      <c r="A71" s="21"/>
      <c r="B71" s="21"/>
      <c r="C71" s="21"/>
      <c r="D71" s="21"/>
      <c r="E71" s="21"/>
      <c r="F71" s="21"/>
      <c r="G71" s="21"/>
      <c r="H71" s="21"/>
      <c r="I71" s="21"/>
    </row>
    <row r="72" spans="1:14" ht="23" x14ac:dyDescent="0.25">
      <c r="A72" s="22" t="s">
        <v>111</v>
      </c>
      <c r="B72" s="22"/>
      <c r="C72" s="22"/>
      <c r="D72" s="22"/>
      <c r="E72" s="23"/>
      <c r="F72" s="23"/>
      <c r="G72" s="23"/>
      <c r="H72" s="23"/>
      <c r="I72" s="23"/>
    </row>
    <row r="73" spans="1:14" x14ac:dyDescent="0.25">
      <c r="A73" s="147" t="s">
        <v>63</v>
      </c>
      <c r="B73" s="147"/>
      <c r="C73" s="147"/>
      <c r="D73" s="147"/>
      <c r="E73" s="147"/>
      <c r="F73" s="147"/>
      <c r="G73" s="147"/>
      <c r="H73" s="147"/>
      <c r="I73" s="147"/>
    </row>
    <row r="74" spans="1:14" x14ac:dyDescent="0.25">
      <c r="A74" s="147" t="s">
        <v>151</v>
      </c>
      <c r="B74" s="147"/>
      <c r="C74" s="147"/>
      <c r="D74" s="147"/>
      <c r="E74" s="147"/>
      <c r="F74" s="147"/>
      <c r="G74" s="147"/>
      <c r="H74" s="147"/>
      <c r="I74" s="147"/>
    </row>
    <row r="75" spans="1:14" x14ac:dyDescent="0.25">
      <c r="A75" s="147" t="s">
        <v>149</v>
      </c>
      <c r="B75" s="147"/>
      <c r="C75" s="147"/>
      <c r="D75" s="147"/>
      <c r="E75" s="147"/>
      <c r="F75" s="147"/>
      <c r="G75" s="147"/>
      <c r="H75" s="147"/>
      <c r="I75" s="147"/>
    </row>
    <row r="76" spans="1:14" ht="23" x14ac:dyDescent="0.25">
      <c r="A76" s="140"/>
      <c r="B76" s="140"/>
      <c r="C76" s="140"/>
      <c r="D76" s="140"/>
      <c r="E76" s="140"/>
      <c r="F76" s="140"/>
      <c r="G76" s="140"/>
      <c r="H76" s="140"/>
      <c r="I76" s="140"/>
    </row>
    <row r="77" spans="1:14" ht="23" x14ac:dyDescent="0.25">
      <c r="A77" s="138" t="s">
        <v>90</v>
      </c>
      <c r="B77" s="138"/>
      <c r="C77" s="138"/>
      <c r="D77" s="138"/>
      <c r="E77" s="138"/>
      <c r="F77" s="138"/>
      <c r="G77" s="138"/>
      <c r="H77" s="138"/>
      <c r="I77" s="138"/>
    </row>
    <row r="78" spans="1:14" ht="12.75" customHeight="1" x14ac:dyDescent="0.25">
      <c r="A78" s="139" t="s">
        <v>162</v>
      </c>
      <c r="B78" s="139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</row>
    <row r="79" spans="1:14" x14ac:dyDescent="0.25">
      <c r="A79" s="139"/>
      <c r="B79" s="139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</row>
    <row r="80" spans="1:14" x14ac:dyDescent="0.25">
      <c r="A80" s="139"/>
      <c r="B80" s="139"/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</row>
    <row r="81" spans="1:14" ht="21" customHeight="1" x14ac:dyDescent="0.25">
      <c r="A81" s="139"/>
      <c r="B81" s="139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</row>
    <row r="82" spans="1:14" hidden="1" x14ac:dyDescent="0.25">
      <c r="A82" s="139"/>
      <c r="B82" s="139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</row>
    <row r="83" spans="1:14" hidden="1" x14ac:dyDescent="0.25">
      <c r="A83" s="139"/>
      <c r="B83" s="139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</row>
    <row r="84" spans="1:14" ht="39" hidden="1" customHeight="1" x14ac:dyDescent="0.25">
      <c r="A84" s="139"/>
      <c r="B84" s="139"/>
      <c r="C84" s="139"/>
      <c r="D84" s="139"/>
      <c r="E84" s="139"/>
      <c r="F84" s="139"/>
      <c r="G84" s="139"/>
      <c r="H84" s="139"/>
      <c r="I84" s="139"/>
      <c r="J84" s="139"/>
      <c r="K84" s="139"/>
      <c r="L84" s="139"/>
      <c r="M84" s="139"/>
      <c r="N84" s="139"/>
    </row>
    <row r="85" spans="1:14" ht="23" x14ac:dyDescent="0.25">
      <c r="A85" s="138" t="s">
        <v>146</v>
      </c>
      <c r="B85" s="138"/>
      <c r="C85" s="138"/>
      <c r="D85" s="138"/>
      <c r="E85" s="138"/>
      <c r="F85" s="138"/>
      <c r="G85" s="138"/>
      <c r="H85" s="138"/>
      <c r="I85" s="138"/>
    </row>
    <row r="86" spans="1:14" ht="36" customHeight="1" x14ac:dyDescent="0.25">
      <c r="A86" s="146" t="s">
        <v>161</v>
      </c>
      <c r="B86" s="146"/>
      <c r="C86" s="146"/>
      <c r="D86" s="146"/>
      <c r="E86" s="146"/>
      <c r="F86" s="146"/>
      <c r="G86" s="146"/>
      <c r="H86" s="146"/>
      <c r="I86" s="146"/>
      <c r="J86" s="146"/>
      <c r="K86" s="146"/>
      <c r="L86" s="146"/>
      <c r="M86" s="146"/>
      <c r="N86" s="146"/>
    </row>
    <row r="87" spans="1:14" ht="23.15" customHeight="1" x14ac:dyDescent="0.25">
      <c r="A87" s="146"/>
      <c r="B87" s="146"/>
      <c r="C87" s="146"/>
      <c r="D87" s="146"/>
      <c r="E87" s="146"/>
      <c r="F87" s="146"/>
      <c r="G87" s="146"/>
      <c r="H87" s="146"/>
      <c r="I87" s="146"/>
      <c r="J87" s="146"/>
      <c r="K87" s="146"/>
      <c r="L87" s="146"/>
      <c r="M87" s="146"/>
      <c r="N87" s="146"/>
    </row>
    <row r="88" spans="1:14" ht="23" x14ac:dyDescent="0.25">
      <c r="A88" s="140" t="s">
        <v>64</v>
      </c>
      <c r="B88" s="140"/>
      <c r="C88" s="140"/>
      <c r="D88" s="140"/>
      <c r="E88" s="140"/>
      <c r="F88" s="140"/>
      <c r="G88" s="140"/>
      <c r="H88" s="140"/>
      <c r="I88" s="140"/>
    </row>
    <row r="89" spans="1:14" ht="23" x14ac:dyDescent="0.25">
      <c r="A89" s="138" t="s">
        <v>65</v>
      </c>
      <c r="B89" s="138"/>
      <c r="C89" s="138"/>
      <c r="D89" s="138"/>
      <c r="E89" s="138"/>
      <c r="F89" s="138"/>
      <c r="G89" s="138"/>
      <c r="H89" s="138"/>
      <c r="I89" s="138"/>
    </row>
    <row r="90" spans="1:14" x14ac:dyDescent="0.25">
      <c r="A90" s="141" t="s">
        <v>71</v>
      </c>
      <c r="B90" s="141"/>
      <c r="C90" s="141"/>
      <c r="D90" s="141"/>
      <c r="E90" s="141"/>
      <c r="F90" s="141"/>
      <c r="G90" s="141"/>
      <c r="H90" s="141"/>
      <c r="I90" s="141"/>
      <c r="J90" s="141"/>
      <c r="K90" s="141"/>
      <c r="L90" s="141"/>
      <c r="M90" s="141"/>
      <c r="N90" s="141"/>
    </row>
    <row r="91" spans="1:14" x14ac:dyDescent="0.25">
      <c r="A91" s="141" t="s">
        <v>72</v>
      </c>
      <c r="B91" s="141"/>
      <c r="C91" s="141"/>
      <c r="D91" s="141"/>
      <c r="E91" s="141"/>
      <c r="F91" s="141"/>
      <c r="G91" s="141"/>
      <c r="H91" s="141"/>
      <c r="I91" s="141"/>
      <c r="J91" s="141"/>
      <c r="K91" s="141"/>
      <c r="L91" s="141"/>
      <c r="M91" s="141"/>
      <c r="N91" s="141"/>
    </row>
    <row r="92" spans="1:14" x14ac:dyDescent="0.25">
      <c r="A92" s="24"/>
      <c r="B92" s="24"/>
      <c r="C92" s="24"/>
      <c r="D92" s="24"/>
      <c r="E92" s="24"/>
      <c r="F92" s="24"/>
      <c r="G92" s="24"/>
    </row>
    <row r="93" spans="1:14" ht="23" x14ac:dyDescent="0.25">
      <c r="A93" s="25" t="s">
        <v>110</v>
      </c>
      <c r="B93" s="25"/>
      <c r="C93" s="25"/>
      <c r="D93" s="25"/>
      <c r="E93" s="25"/>
      <c r="F93" s="25"/>
      <c r="G93" s="25"/>
      <c r="H93" s="26"/>
    </row>
    <row r="94" spans="1:14" x14ac:dyDescent="0.25">
      <c r="A94" s="24" t="s">
        <v>109</v>
      </c>
      <c r="B94" s="24"/>
      <c r="C94" s="24"/>
      <c r="D94" s="24"/>
      <c r="E94" s="24"/>
      <c r="F94" s="24"/>
      <c r="G94" s="24"/>
    </row>
    <row r="95" spans="1:14" ht="23" x14ac:dyDescent="0.25">
      <c r="A95" s="138"/>
      <c r="B95" s="138"/>
      <c r="C95" s="138"/>
      <c r="D95" s="138"/>
      <c r="E95" s="138"/>
      <c r="F95" s="138"/>
      <c r="G95" s="138"/>
      <c r="H95" s="138"/>
      <c r="I95" s="138"/>
    </row>
    <row r="96" spans="1:14" x14ac:dyDescent="0.25">
      <c r="A96" s="139"/>
      <c r="B96" s="139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</row>
    <row r="97" spans="1:14" x14ac:dyDescent="0.25">
      <c r="A97" s="139"/>
      <c r="B97" s="139"/>
      <c r="C97" s="139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</row>
    <row r="98" spans="1:14" x14ac:dyDescent="0.25">
      <c r="A98" s="139"/>
      <c r="B98" s="139"/>
      <c r="C98" s="139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</row>
    <row r="99" spans="1:14" x14ac:dyDescent="0.25">
      <c r="A99" s="139"/>
      <c r="B99" s="139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</row>
    <row r="100" spans="1:14" x14ac:dyDescent="0.25">
      <c r="A100" s="139"/>
      <c r="B100" s="139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</row>
    <row r="101" spans="1:14" x14ac:dyDescent="0.25">
      <c r="A101" s="139"/>
      <c r="B101" s="139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</row>
  </sheetData>
  <mergeCells count="48">
    <mergeCell ref="A86:N87"/>
    <mergeCell ref="A62:I62"/>
    <mergeCell ref="A63:I63"/>
    <mergeCell ref="A64:I64"/>
    <mergeCell ref="A65:I65"/>
    <mergeCell ref="A77:I77"/>
    <mergeCell ref="A69:I69"/>
    <mergeCell ref="A73:I73"/>
    <mergeCell ref="A74:I74"/>
    <mergeCell ref="A75:I75"/>
    <mergeCell ref="A85:I85"/>
    <mergeCell ref="A78:N84"/>
    <mergeCell ref="A66:I66"/>
    <mergeCell ref="A67:I67"/>
    <mergeCell ref="A70:I70"/>
    <mergeCell ref="A76:I76"/>
    <mergeCell ref="A60:I60"/>
    <mergeCell ref="A61:I61"/>
    <mergeCell ref="A59:N59"/>
    <mergeCell ref="A56:I56"/>
    <mergeCell ref="A57:I57"/>
    <mergeCell ref="A58:I58"/>
    <mergeCell ref="A55:N55"/>
    <mergeCell ref="A45:I45"/>
    <mergeCell ref="A46:N46"/>
    <mergeCell ref="A47:N47"/>
    <mergeCell ref="A44:I44"/>
    <mergeCell ref="A48:I48"/>
    <mergeCell ref="A50:I50"/>
    <mergeCell ref="A51:I51"/>
    <mergeCell ref="A49:N49"/>
    <mergeCell ref="A52:I52"/>
    <mergeCell ref="A53:I53"/>
    <mergeCell ref="A54:I54"/>
    <mergeCell ref="A42:N42"/>
    <mergeCell ref="A43:N43"/>
    <mergeCell ref="A41:I41"/>
    <mergeCell ref="A5:N7"/>
    <mergeCell ref="A9:N34"/>
    <mergeCell ref="A36:N36"/>
    <mergeCell ref="M38:N38"/>
    <mergeCell ref="L39:N39"/>
    <mergeCell ref="A95:I95"/>
    <mergeCell ref="A96:N101"/>
    <mergeCell ref="A88:I88"/>
    <mergeCell ref="A89:I89"/>
    <mergeCell ref="A90:N90"/>
    <mergeCell ref="A91:N91"/>
  </mergeCells>
  <phoneticPr fontId="7" type="noConversion"/>
  <pageMargins left="0.55118110236220474" right="0.19685039370078741" top="0.98425196850393704" bottom="0.19685039370078741" header="0.51181102362204722" footer="0.51181102362204722"/>
  <pageSetup paperSize="9" scale="36" fitToHeight="2" orientation="landscape" r:id="rId1"/>
  <headerFooter alignWithMargins="0"/>
  <rowBreaks count="1" manualBreakCount="1">
    <brk id="40" max="1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H57"/>
  <sheetViews>
    <sheetView showGridLines="0" view="pageBreakPreview" topLeftCell="A13" zoomScale="60" zoomScaleNormal="100" workbookViewId="0">
      <selection activeCell="R47" sqref="R47:R53"/>
    </sheetView>
  </sheetViews>
  <sheetFormatPr defaultColWidth="10" defaultRowHeight="18.75" customHeight="1" x14ac:dyDescent="0.25"/>
  <cols>
    <col min="1" max="16" width="10" style="68"/>
    <col min="17" max="17" width="10.81640625" style="68" customWidth="1"/>
    <col min="18" max="16384" width="10" style="68"/>
  </cols>
  <sheetData>
    <row r="1" spans="1:31" ht="18.75" customHeight="1" x14ac:dyDescent="0.25">
      <c r="B1" s="71"/>
      <c r="C1" s="72" t="s">
        <v>132</v>
      </c>
      <c r="T1" s="71"/>
      <c r="U1" s="71"/>
      <c r="W1" s="71"/>
      <c r="X1" s="71"/>
      <c r="Y1" s="71"/>
      <c r="Z1" s="71"/>
      <c r="AA1" s="71"/>
    </row>
    <row r="2" spans="1:31" ht="18.75" customHeight="1" x14ac:dyDescent="0.25">
      <c r="A2" s="72"/>
      <c r="B2" s="72"/>
      <c r="C2" s="72" t="s">
        <v>133</v>
      </c>
      <c r="S2" s="72"/>
      <c r="T2" s="72"/>
      <c r="U2" s="72"/>
      <c r="W2" s="72"/>
      <c r="X2" s="72"/>
      <c r="Y2" s="72"/>
      <c r="Z2" s="72"/>
      <c r="AA2" s="72"/>
    </row>
    <row r="3" spans="1:31" ht="18.75" customHeight="1" x14ac:dyDescent="0.25">
      <c r="C3" s="72" t="s">
        <v>89</v>
      </c>
    </row>
    <row r="4" spans="1:31" ht="18.75" customHeight="1" x14ac:dyDescent="0.25">
      <c r="A4" s="68" t="s">
        <v>0</v>
      </c>
      <c r="C4" s="72" t="s">
        <v>31</v>
      </c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</row>
    <row r="5" spans="1:31" ht="18.75" customHeight="1" x14ac:dyDescent="0.25">
      <c r="C5" s="72" t="str">
        <f>Podmienky!A36</f>
        <v>Cenník platný: Od 01.10.2025 do odvolania</v>
      </c>
      <c r="F5" s="72"/>
    </row>
    <row r="6" spans="1:31" ht="18.75" customHeight="1" x14ac:dyDescent="0.25">
      <c r="A6" s="73" t="s">
        <v>7</v>
      </c>
      <c r="B6" s="71"/>
      <c r="C6" s="71"/>
      <c r="D6" s="71"/>
      <c r="E6" s="71"/>
      <c r="F6" s="71"/>
      <c r="G6" s="71"/>
    </row>
    <row r="8" spans="1:31" ht="18.75" customHeight="1" x14ac:dyDescent="0.25">
      <c r="A8" s="151" t="s">
        <v>47</v>
      </c>
      <c r="B8" s="148" t="s">
        <v>18</v>
      </c>
      <c r="C8" s="148"/>
      <c r="D8" s="148" t="s">
        <v>8</v>
      </c>
      <c r="E8" s="148"/>
      <c r="F8" s="148" t="s">
        <v>9</v>
      </c>
      <c r="G8" s="148"/>
      <c r="H8" s="148" t="s">
        <v>10</v>
      </c>
      <c r="I8" s="148"/>
      <c r="J8" s="148" t="s">
        <v>11</v>
      </c>
      <c r="K8" s="148"/>
      <c r="L8" s="149" t="s">
        <v>144</v>
      </c>
      <c r="M8" s="150"/>
      <c r="N8" s="149" t="s">
        <v>145</v>
      </c>
      <c r="O8" s="150"/>
      <c r="P8" s="148" t="s">
        <v>24</v>
      </c>
      <c r="Q8" s="148"/>
      <c r="R8" s="148" t="s">
        <v>12</v>
      </c>
      <c r="S8" s="148"/>
      <c r="T8" s="148" t="s">
        <v>23</v>
      </c>
      <c r="U8" s="148"/>
      <c r="V8" s="148" t="s">
        <v>13</v>
      </c>
      <c r="W8" s="148"/>
      <c r="X8" s="148" t="s">
        <v>22</v>
      </c>
      <c r="Y8" s="148"/>
      <c r="Z8" s="148" t="s">
        <v>21</v>
      </c>
      <c r="AA8" s="148"/>
      <c r="AB8" s="148" t="s">
        <v>1</v>
      </c>
      <c r="AC8" s="148"/>
    </row>
    <row r="9" spans="1:31" ht="18.75" customHeight="1" x14ac:dyDescent="0.25">
      <c r="A9" s="152"/>
      <c r="B9" s="69" t="s">
        <v>19</v>
      </c>
      <c r="C9" s="69" t="s">
        <v>20</v>
      </c>
      <c r="D9" s="69" t="s">
        <v>19</v>
      </c>
      <c r="E9" s="69" t="s">
        <v>20</v>
      </c>
      <c r="F9" s="69" t="s">
        <v>19</v>
      </c>
      <c r="G9" s="69" t="s">
        <v>20</v>
      </c>
      <c r="H9" s="69" t="s">
        <v>19</v>
      </c>
      <c r="I9" s="69" t="s">
        <v>20</v>
      </c>
      <c r="J9" s="69" t="s">
        <v>19</v>
      </c>
      <c r="K9" s="69" t="s">
        <v>20</v>
      </c>
      <c r="L9" s="69" t="s">
        <v>19</v>
      </c>
      <c r="M9" s="69" t="s">
        <v>20</v>
      </c>
      <c r="N9" s="69" t="s">
        <v>19</v>
      </c>
      <c r="O9" s="69" t="s">
        <v>20</v>
      </c>
      <c r="P9" s="69" t="s">
        <v>19</v>
      </c>
      <c r="Q9" s="69" t="s">
        <v>20</v>
      </c>
      <c r="R9" s="69" t="s">
        <v>19</v>
      </c>
      <c r="S9" s="69" t="s">
        <v>20</v>
      </c>
      <c r="T9" s="69" t="s">
        <v>19</v>
      </c>
      <c r="U9" s="69" t="s">
        <v>20</v>
      </c>
      <c r="V9" s="69" t="s">
        <v>19</v>
      </c>
      <c r="W9" s="69" t="s">
        <v>20</v>
      </c>
      <c r="X9" s="69" t="s">
        <v>19</v>
      </c>
      <c r="Y9" s="69" t="s">
        <v>20</v>
      </c>
      <c r="Z9" s="69" t="s">
        <v>19</v>
      </c>
      <c r="AA9" s="69" t="s">
        <v>20</v>
      </c>
      <c r="AB9" s="69" t="s">
        <v>19</v>
      </c>
      <c r="AC9" s="69" t="s">
        <v>20</v>
      </c>
    </row>
    <row r="10" spans="1:31" ht="18.75" customHeight="1" x14ac:dyDescent="0.25">
      <c r="A10" s="69" t="s">
        <v>48</v>
      </c>
      <c r="B10" s="70" t="s">
        <v>25</v>
      </c>
      <c r="C10" s="70" t="s">
        <v>25</v>
      </c>
      <c r="D10" s="70" t="s">
        <v>25</v>
      </c>
      <c r="E10" s="70" t="s">
        <v>25</v>
      </c>
      <c r="F10" s="70" t="s">
        <v>25</v>
      </c>
      <c r="G10" s="70" t="s">
        <v>25</v>
      </c>
      <c r="H10" s="70" t="s">
        <v>25</v>
      </c>
      <c r="I10" s="70" t="s">
        <v>25</v>
      </c>
      <c r="J10" s="70" t="s">
        <v>25</v>
      </c>
      <c r="K10" s="70" t="s">
        <v>25</v>
      </c>
      <c r="L10" s="70" t="s">
        <v>25</v>
      </c>
      <c r="M10" s="70" t="s">
        <v>25</v>
      </c>
      <c r="N10" s="70" t="s">
        <v>25</v>
      </c>
      <c r="O10" s="70" t="s">
        <v>25</v>
      </c>
      <c r="P10" s="70" t="s">
        <v>25</v>
      </c>
      <c r="Q10" s="70" t="s">
        <v>25</v>
      </c>
      <c r="R10" s="70" t="s">
        <v>25</v>
      </c>
      <c r="S10" s="70" t="s">
        <v>25</v>
      </c>
      <c r="T10" s="70" t="s">
        <v>25</v>
      </c>
      <c r="U10" s="70" t="s">
        <v>25</v>
      </c>
      <c r="V10" s="70" t="s">
        <v>25</v>
      </c>
      <c r="W10" s="70" t="s">
        <v>25</v>
      </c>
      <c r="X10" s="70" t="s">
        <v>25</v>
      </c>
      <c r="Y10" s="70" t="s">
        <v>25</v>
      </c>
      <c r="Z10" s="70" t="s">
        <v>25</v>
      </c>
      <c r="AA10" s="70" t="s">
        <v>25</v>
      </c>
      <c r="AB10" s="70" t="s">
        <v>25</v>
      </c>
      <c r="AC10" s="70" t="s">
        <v>25</v>
      </c>
    </row>
    <row r="11" spans="1:31" ht="18.75" customHeight="1" x14ac:dyDescent="0.35">
      <c r="A11" s="74" t="s">
        <v>3</v>
      </c>
      <c r="B11" s="61">
        <v>580</v>
      </c>
      <c r="C11" s="61">
        <f>B11*1.23</f>
        <v>713.4</v>
      </c>
      <c r="D11" s="74" t="s">
        <v>58</v>
      </c>
      <c r="E11" s="74" t="s">
        <v>58</v>
      </c>
      <c r="F11" s="61">
        <v>215</v>
      </c>
      <c r="G11" s="61">
        <f>F11*1.23</f>
        <v>264.45</v>
      </c>
      <c r="H11" s="61">
        <v>235</v>
      </c>
      <c r="I11" s="61">
        <f>H11*1.23</f>
        <v>289.05</v>
      </c>
      <c r="J11" s="61">
        <v>325</v>
      </c>
      <c r="K11" s="61">
        <f>J11*1.23</f>
        <v>399.75</v>
      </c>
      <c r="L11" s="61">
        <v>115</v>
      </c>
      <c r="M11" s="61">
        <f>L11*1.23</f>
        <v>141.44999999999999</v>
      </c>
      <c r="N11" s="61">
        <v>115</v>
      </c>
      <c r="O11" s="61">
        <f>N11*1.23</f>
        <v>141.44999999999999</v>
      </c>
      <c r="P11" s="61">
        <v>85</v>
      </c>
      <c r="Q11" s="61">
        <f>P11*1.23</f>
        <v>104.55</v>
      </c>
      <c r="R11" s="133">
        <v>154</v>
      </c>
      <c r="S11" s="61">
        <f>R11*1.23</f>
        <v>189.42</v>
      </c>
      <c r="T11" s="61">
        <v>100</v>
      </c>
      <c r="U11" s="61">
        <f>T11*1.23</f>
        <v>123</v>
      </c>
      <c r="V11" s="61">
        <v>120</v>
      </c>
      <c r="W11" s="61">
        <f>V11*1.23</f>
        <v>147.6</v>
      </c>
      <c r="X11" s="61">
        <v>300</v>
      </c>
      <c r="Y11" s="61">
        <f>X11*1.23</f>
        <v>369</v>
      </c>
      <c r="Z11" s="61">
        <v>170</v>
      </c>
      <c r="AA11" s="61">
        <f>Z11*1.23</f>
        <v>209.1</v>
      </c>
      <c r="AB11" s="61">
        <v>110</v>
      </c>
      <c r="AC11" s="61">
        <f>AB11*1.23</f>
        <v>135.30000000000001</v>
      </c>
      <c r="AE11" s="75"/>
    </row>
    <row r="12" spans="1:31" ht="18.75" customHeight="1" x14ac:dyDescent="0.35">
      <c r="A12" s="76" t="s">
        <v>4</v>
      </c>
      <c r="B12" s="61">
        <v>650</v>
      </c>
      <c r="C12" s="61">
        <f t="shared" ref="C12:C14" si="0">B12*1.23</f>
        <v>799.5</v>
      </c>
      <c r="D12" s="74" t="s">
        <v>58</v>
      </c>
      <c r="E12" s="74" t="s">
        <v>58</v>
      </c>
      <c r="F12" s="61">
        <v>255</v>
      </c>
      <c r="G12" s="61">
        <f t="shared" ref="G12:G14" si="1">F12*1.23</f>
        <v>313.64999999999998</v>
      </c>
      <c r="H12" s="61">
        <v>255</v>
      </c>
      <c r="I12" s="61">
        <f t="shared" ref="I12:I14" si="2">H12*1.23</f>
        <v>313.64999999999998</v>
      </c>
      <c r="J12" s="61">
        <v>385</v>
      </c>
      <c r="K12" s="61">
        <f t="shared" ref="K12:K14" si="3">J12*1.23</f>
        <v>473.55</v>
      </c>
      <c r="L12" s="61">
        <v>125</v>
      </c>
      <c r="M12" s="61">
        <f t="shared" ref="M12:M14" si="4">L12*1.23</f>
        <v>153.75</v>
      </c>
      <c r="N12" s="61">
        <v>125</v>
      </c>
      <c r="O12" s="61">
        <f t="shared" ref="O12:O14" si="5">N12*1.23</f>
        <v>153.75</v>
      </c>
      <c r="P12" s="61">
        <v>90</v>
      </c>
      <c r="Q12" s="61">
        <f t="shared" ref="Q12:Q14" si="6">P12*1.23</f>
        <v>110.7</v>
      </c>
      <c r="R12" s="133">
        <v>164</v>
      </c>
      <c r="S12" s="61">
        <f t="shared" ref="S12:S14" si="7">R12*1.23</f>
        <v>201.72</v>
      </c>
      <c r="T12" s="61">
        <v>105</v>
      </c>
      <c r="U12" s="61">
        <f t="shared" ref="U12:U14" si="8">T12*1.23</f>
        <v>129.15</v>
      </c>
      <c r="V12" s="61">
        <v>135</v>
      </c>
      <c r="W12" s="61">
        <f t="shared" ref="W12:W14" si="9">V12*1.23</f>
        <v>166.05</v>
      </c>
      <c r="X12" s="61">
        <v>350</v>
      </c>
      <c r="Y12" s="61">
        <f t="shared" ref="Y12:Y14" si="10">X12*1.23</f>
        <v>430.5</v>
      </c>
      <c r="Z12" s="61">
        <v>180</v>
      </c>
      <c r="AA12" s="61">
        <f t="shared" ref="AA12:AA14" si="11">Z12*1.23</f>
        <v>221.4</v>
      </c>
      <c r="AB12" s="61">
        <v>120</v>
      </c>
      <c r="AC12" s="61">
        <f t="shared" ref="AC12:AC14" si="12">AB12*1.23</f>
        <v>147.6</v>
      </c>
      <c r="AE12" s="75"/>
    </row>
    <row r="13" spans="1:31" ht="18.75" customHeight="1" x14ac:dyDescent="0.35">
      <c r="A13" s="76" t="s">
        <v>5</v>
      </c>
      <c r="B13" s="61">
        <v>680</v>
      </c>
      <c r="C13" s="61">
        <f t="shared" si="0"/>
        <v>836.4</v>
      </c>
      <c r="D13" s="74" t="s">
        <v>58</v>
      </c>
      <c r="E13" s="74" t="s">
        <v>58</v>
      </c>
      <c r="F13" s="61">
        <v>305</v>
      </c>
      <c r="G13" s="61">
        <f t="shared" si="1"/>
        <v>375.15</v>
      </c>
      <c r="H13" s="61">
        <v>275</v>
      </c>
      <c r="I13" s="61">
        <f t="shared" si="2"/>
        <v>338.25</v>
      </c>
      <c r="J13" s="61">
        <v>455</v>
      </c>
      <c r="K13" s="61">
        <f t="shared" si="3"/>
        <v>559.65</v>
      </c>
      <c r="L13" s="61">
        <v>135</v>
      </c>
      <c r="M13" s="61">
        <f t="shared" si="4"/>
        <v>166.05</v>
      </c>
      <c r="N13" s="61">
        <v>135</v>
      </c>
      <c r="O13" s="61">
        <f t="shared" si="5"/>
        <v>166.05</v>
      </c>
      <c r="P13" s="61">
        <v>90</v>
      </c>
      <c r="Q13" s="61">
        <f t="shared" si="6"/>
        <v>110.7</v>
      </c>
      <c r="R13" s="133">
        <v>174</v>
      </c>
      <c r="S13" s="61">
        <f t="shared" si="7"/>
        <v>214.02</v>
      </c>
      <c r="T13" s="61">
        <v>115</v>
      </c>
      <c r="U13" s="61">
        <f t="shared" si="8"/>
        <v>141.44999999999999</v>
      </c>
      <c r="V13" s="61">
        <v>145</v>
      </c>
      <c r="W13" s="61">
        <f t="shared" si="9"/>
        <v>178.35</v>
      </c>
      <c r="X13" s="61">
        <v>400</v>
      </c>
      <c r="Y13" s="61">
        <f t="shared" si="10"/>
        <v>492</v>
      </c>
      <c r="Z13" s="61">
        <v>190</v>
      </c>
      <c r="AA13" s="61">
        <f t="shared" si="11"/>
        <v>233.7</v>
      </c>
      <c r="AB13" s="61">
        <v>130</v>
      </c>
      <c r="AC13" s="61">
        <f t="shared" si="12"/>
        <v>159.9</v>
      </c>
      <c r="AE13" s="75"/>
    </row>
    <row r="14" spans="1:31" ht="18.75" customHeight="1" x14ac:dyDescent="0.35">
      <c r="A14" s="76" t="s">
        <v>6</v>
      </c>
      <c r="B14" s="61">
        <v>700</v>
      </c>
      <c r="C14" s="61">
        <f t="shared" si="0"/>
        <v>861</v>
      </c>
      <c r="D14" s="74" t="s">
        <v>58</v>
      </c>
      <c r="E14" s="74" t="s">
        <v>58</v>
      </c>
      <c r="F14" s="61">
        <v>355</v>
      </c>
      <c r="G14" s="61">
        <f t="shared" si="1"/>
        <v>436.65</v>
      </c>
      <c r="H14" s="61">
        <v>295</v>
      </c>
      <c r="I14" s="61">
        <f t="shared" si="2"/>
        <v>362.85</v>
      </c>
      <c r="J14" s="61">
        <v>455</v>
      </c>
      <c r="K14" s="61">
        <f t="shared" si="3"/>
        <v>559.65</v>
      </c>
      <c r="L14" s="61">
        <v>145</v>
      </c>
      <c r="M14" s="61">
        <f t="shared" si="4"/>
        <v>178.35</v>
      </c>
      <c r="N14" s="61">
        <v>145</v>
      </c>
      <c r="O14" s="61">
        <f t="shared" si="5"/>
        <v>178.35</v>
      </c>
      <c r="P14" s="61">
        <v>90</v>
      </c>
      <c r="Q14" s="61">
        <f t="shared" si="6"/>
        <v>110.7</v>
      </c>
      <c r="R14" s="133">
        <v>184</v>
      </c>
      <c r="S14" s="61">
        <f t="shared" si="7"/>
        <v>226.32</v>
      </c>
      <c r="T14" s="61">
        <v>115</v>
      </c>
      <c r="U14" s="61">
        <f t="shared" si="8"/>
        <v>141.44999999999999</v>
      </c>
      <c r="V14" s="61">
        <v>155</v>
      </c>
      <c r="W14" s="61">
        <f t="shared" si="9"/>
        <v>190.65</v>
      </c>
      <c r="X14" s="61">
        <v>420</v>
      </c>
      <c r="Y14" s="61">
        <f t="shared" si="10"/>
        <v>516.6</v>
      </c>
      <c r="Z14" s="61">
        <v>190</v>
      </c>
      <c r="AA14" s="61">
        <f t="shared" si="11"/>
        <v>233.7</v>
      </c>
      <c r="AB14" s="61">
        <v>130</v>
      </c>
      <c r="AC14" s="61">
        <f t="shared" si="12"/>
        <v>159.9</v>
      </c>
      <c r="AE14" s="75"/>
    </row>
    <row r="15" spans="1:31" ht="18.75" customHeight="1" x14ac:dyDescent="0.35">
      <c r="AC15" s="75"/>
    </row>
    <row r="16" spans="1:31" ht="18.75" customHeight="1" x14ac:dyDescent="0.35">
      <c r="A16" s="73" t="s">
        <v>14</v>
      </c>
      <c r="P16" s="77"/>
      <c r="AC16" s="75"/>
    </row>
    <row r="17" spans="1:34" ht="18.75" customHeight="1" x14ac:dyDescent="0.35">
      <c r="AC17" s="75"/>
    </row>
    <row r="18" spans="1:34" ht="18.75" customHeight="1" x14ac:dyDescent="0.35">
      <c r="A18" s="151" t="s">
        <v>47</v>
      </c>
      <c r="B18" s="148" t="s">
        <v>18</v>
      </c>
      <c r="C18" s="148"/>
      <c r="D18" s="148" t="s">
        <v>8</v>
      </c>
      <c r="E18" s="148"/>
      <c r="F18" s="148" t="s">
        <v>9</v>
      </c>
      <c r="G18" s="148"/>
      <c r="H18" s="148" t="s">
        <v>10</v>
      </c>
      <c r="I18" s="148"/>
      <c r="J18" s="148" t="s">
        <v>11</v>
      </c>
      <c r="K18" s="148"/>
      <c r="L18" s="149" t="s">
        <v>144</v>
      </c>
      <c r="M18" s="150"/>
      <c r="N18" s="149" t="s">
        <v>145</v>
      </c>
      <c r="O18" s="150"/>
      <c r="P18" s="148" t="s">
        <v>24</v>
      </c>
      <c r="Q18" s="148"/>
      <c r="R18" s="148" t="s">
        <v>12</v>
      </c>
      <c r="S18" s="148"/>
      <c r="T18" s="148" t="s">
        <v>23</v>
      </c>
      <c r="U18" s="148"/>
      <c r="V18" s="148" t="s">
        <v>13</v>
      </c>
      <c r="W18" s="148"/>
      <c r="X18" s="148" t="s">
        <v>22</v>
      </c>
      <c r="Y18" s="148"/>
      <c r="Z18" s="148" t="s">
        <v>21</v>
      </c>
      <c r="AA18" s="148"/>
      <c r="AB18" s="148" t="s">
        <v>1</v>
      </c>
      <c r="AC18" s="148"/>
      <c r="AE18" s="75"/>
    </row>
    <row r="19" spans="1:34" ht="18.75" customHeight="1" x14ac:dyDescent="0.35">
      <c r="A19" s="152"/>
      <c r="B19" s="69" t="s">
        <v>19</v>
      </c>
      <c r="C19" s="69" t="s">
        <v>20</v>
      </c>
      <c r="D19" s="69" t="s">
        <v>19</v>
      </c>
      <c r="E19" s="69" t="s">
        <v>20</v>
      </c>
      <c r="F19" s="69" t="s">
        <v>19</v>
      </c>
      <c r="G19" s="69" t="s">
        <v>20</v>
      </c>
      <c r="H19" s="69" t="s">
        <v>19</v>
      </c>
      <c r="I19" s="69" t="s">
        <v>20</v>
      </c>
      <c r="J19" s="69" t="s">
        <v>19</v>
      </c>
      <c r="K19" s="69" t="s">
        <v>20</v>
      </c>
      <c r="L19" s="69" t="s">
        <v>19</v>
      </c>
      <c r="M19" s="69" t="s">
        <v>20</v>
      </c>
      <c r="N19" s="69" t="s">
        <v>19</v>
      </c>
      <c r="O19" s="69" t="s">
        <v>20</v>
      </c>
      <c r="P19" s="69" t="s">
        <v>19</v>
      </c>
      <c r="Q19" s="69" t="s">
        <v>20</v>
      </c>
      <c r="R19" s="69" t="s">
        <v>19</v>
      </c>
      <c r="S19" s="69" t="s">
        <v>20</v>
      </c>
      <c r="T19" s="69" t="s">
        <v>19</v>
      </c>
      <c r="U19" s="69" t="s">
        <v>20</v>
      </c>
      <c r="V19" s="69" t="s">
        <v>19</v>
      </c>
      <c r="W19" s="69" t="s">
        <v>20</v>
      </c>
      <c r="X19" s="69" t="s">
        <v>19</v>
      </c>
      <c r="Y19" s="69" t="s">
        <v>20</v>
      </c>
      <c r="Z19" s="69" t="s">
        <v>19</v>
      </c>
      <c r="AA19" s="69" t="s">
        <v>20</v>
      </c>
      <c r="AB19" s="69" t="s">
        <v>19</v>
      </c>
      <c r="AC19" s="69" t="s">
        <v>20</v>
      </c>
      <c r="AE19" s="75"/>
    </row>
    <row r="20" spans="1:34" ht="18.75" customHeight="1" x14ac:dyDescent="0.25">
      <c r="A20" s="69" t="s">
        <v>48</v>
      </c>
      <c r="B20" s="70" t="s">
        <v>25</v>
      </c>
      <c r="C20" s="70" t="s">
        <v>25</v>
      </c>
      <c r="D20" s="70" t="s">
        <v>25</v>
      </c>
      <c r="E20" s="70" t="s">
        <v>25</v>
      </c>
      <c r="F20" s="70" t="s">
        <v>25</v>
      </c>
      <c r="G20" s="70" t="s">
        <v>25</v>
      </c>
      <c r="H20" s="70" t="s">
        <v>25</v>
      </c>
      <c r="I20" s="70" t="s">
        <v>25</v>
      </c>
      <c r="J20" s="70" t="s">
        <v>25</v>
      </c>
      <c r="K20" s="70" t="s">
        <v>25</v>
      </c>
      <c r="L20" s="70" t="s">
        <v>25</v>
      </c>
      <c r="M20" s="70" t="s">
        <v>25</v>
      </c>
      <c r="N20" s="70" t="s">
        <v>25</v>
      </c>
      <c r="O20" s="70" t="s">
        <v>25</v>
      </c>
      <c r="P20" s="70" t="s">
        <v>25</v>
      </c>
      <c r="Q20" s="70" t="s">
        <v>25</v>
      </c>
      <c r="R20" s="70" t="s">
        <v>25</v>
      </c>
      <c r="S20" s="70" t="s">
        <v>25</v>
      </c>
      <c r="T20" s="70" t="s">
        <v>25</v>
      </c>
      <c r="U20" s="70" t="s">
        <v>25</v>
      </c>
      <c r="V20" s="70" t="s">
        <v>25</v>
      </c>
      <c r="W20" s="70" t="s">
        <v>25</v>
      </c>
      <c r="X20" s="70" t="s">
        <v>25</v>
      </c>
      <c r="Y20" s="70" t="s">
        <v>25</v>
      </c>
      <c r="Z20" s="70" t="s">
        <v>25</v>
      </c>
      <c r="AA20" s="70" t="s">
        <v>25</v>
      </c>
      <c r="AB20" s="70" t="s">
        <v>25</v>
      </c>
      <c r="AC20" s="70" t="s">
        <v>25</v>
      </c>
    </row>
    <row r="21" spans="1:34" ht="18.75" customHeight="1" x14ac:dyDescent="0.35">
      <c r="A21" s="76" t="s">
        <v>2</v>
      </c>
      <c r="B21" s="61">
        <v>250</v>
      </c>
      <c r="C21" s="61">
        <f>B21*1.23</f>
        <v>307.5</v>
      </c>
      <c r="D21" s="61">
        <v>98</v>
      </c>
      <c r="E21" s="61">
        <f>D21*1.23</f>
        <v>120.53999999999999</v>
      </c>
      <c r="F21" s="61">
        <v>105</v>
      </c>
      <c r="G21" s="61">
        <f>F21*1.23</f>
        <v>129.15</v>
      </c>
      <c r="H21" s="61">
        <v>135</v>
      </c>
      <c r="I21" s="61">
        <f>H21*1.23</f>
        <v>166.05</v>
      </c>
      <c r="J21" s="61" t="s">
        <v>58</v>
      </c>
      <c r="K21" s="61" t="s">
        <v>58</v>
      </c>
      <c r="L21" s="61">
        <v>85</v>
      </c>
      <c r="M21" s="61">
        <f>L21*1.23</f>
        <v>104.55</v>
      </c>
      <c r="N21" s="61">
        <v>85</v>
      </c>
      <c r="O21" s="61">
        <f>N21*1.23</f>
        <v>104.55</v>
      </c>
      <c r="P21" s="61">
        <v>70</v>
      </c>
      <c r="Q21" s="61">
        <f>P21*1.23</f>
        <v>86.1</v>
      </c>
      <c r="R21" s="133">
        <v>124</v>
      </c>
      <c r="S21" s="61">
        <f>R21*1.23</f>
        <v>152.52000000000001</v>
      </c>
      <c r="T21" s="61">
        <v>98</v>
      </c>
      <c r="U21" s="61">
        <f>T21*1.23</f>
        <v>120.53999999999999</v>
      </c>
      <c r="V21" s="61">
        <v>98</v>
      </c>
      <c r="W21" s="61">
        <f>V21*1.23</f>
        <v>120.53999999999999</v>
      </c>
      <c r="X21" s="61">
        <v>200</v>
      </c>
      <c r="Y21" s="61">
        <f>X21*1.23</f>
        <v>246</v>
      </c>
      <c r="Z21" s="61">
        <v>95</v>
      </c>
      <c r="AA21" s="61">
        <f>Z21*1.23</f>
        <v>116.85</v>
      </c>
      <c r="AB21" s="61">
        <v>75</v>
      </c>
      <c r="AC21" s="61">
        <f>AB21*1.23</f>
        <v>92.25</v>
      </c>
    </row>
    <row r="22" spans="1:34" ht="18.75" customHeight="1" x14ac:dyDescent="0.35">
      <c r="A22" s="76" t="s">
        <v>3</v>
      </c>
      <c r="B22" s="61">
        <v>450</v>
      </c>
      <c r="C22" s="61">
        <f t="shared" ref="C22:E25" si="13">B22*1.23</f>
        <v>553.5</v>
      </c>
      <c r="D22" s="61">
        <v>100</v>
      </c>
      <c r="E22" s="61">
        <f t="shared" si="13"/>
        <v>123</v>
      </c>
      <c r="F22" s="61">
        <v>120</v>
      </c>
      <c r="G22" s="61">
        <f t="shared" ref="G22" si="14">F22*1.23</f>
        <v>147.6</v>
      </c>
      <c r="H22" s="61">
        <v>175</v>
      </c>
      <c r="I22" s="61">
        <f t="shared" ref="I22" si="15">H22*1.23</f>
        <v>215.25</v>
      </c>
      <c r="J22" s="61">
        <v>205</v>
      </c>
      <c r="K22" s="61">
        <f>J22*1.23</f>
        <v>252.15</v>
      </c>
      <c r="L22" s="61">
        <v>95</v>
      </c>
      <c r="M22" s="61">
        <f t="shared" ref="M22" si="16">L22*1.23</f>
        <v>116.85</v>
      </c>
      <c r="N22" s="61">
        <v>95</v>
      </c>
      <c r="O22" s="61">
        <f t="shared" ref="O22" si="17">N22*1.23</f>
        <v>116.85</v>
      </c>
      <c r="P22" s="61">
        <v>80</v>
      </c>
      <c r="Q22" s="61">
        <f t="shared" ref="Q22" si="18">P22*1.23</f>
        <v>98.4</v>
      </c>
      <c r="R22" s="133">
        <v>144</v>
      </c>
      <c r="S22" s="61">
        <f t="shared" ref="S22" si="19">R22*1.23</f>
        <v>177.12</v>
      </c>
      <c r="T22" s="61">
        <v>100</v>
      </c>
      <c r="U22" s="61">
        <f t="shared" ref="U22" si="20">T22*1.23</f>
        <v>123</v>
      </c>
      <c r="V22" s="61">
        <v>105</v>
      </c>
      <c r="W22" s="61">
        <f t="shared" ref="W22" si="21">V22*1.23</f>
        <v>129.15</v>
      </c>
      <c r="X22" s="61">
        <v>230</v>
      </c>
      <c r="Y22" s="61">
        <f t="shared" ref="Y22" si="22">X22*1.23</f>
        <v>282.89999999999998</v>
      </c>
      <c r="Z22" s="61">
        <v>105</v>
      </c>
      <c r="AA22" s="61">
        <f t="shared" ref="AA22" si="23">Z22*1.23</f>
        <v>129.15</v>
      </c>
      <c r="AB22" s="61">
        <v>80</v>
      </c>
      <c r="AC22" s="61">
        <f t="shared" ref="AC22" si="24">AB22*1.23</f>
        <v>98.4</v>
      </c>
    </row>
    <row r="23" spans="1:34" ht="18.75" customHeight="1" x14ac:dyDescent="0.35">
      <c r="A23" s="76" t="s">
        <v>4</v>
      </c>
      <c r="B23" s="61">
        <v>500</v>
      </c>
      <c r="C23" s="61">
        <f t="shared" si="13"/>
        <v>615</v>
      </c>
      <c r="D23" s="61">
        <v>105</v>
      </c>
      <c r="E23" s="61">
        <f t="shared" si="13"/>
        <v>129.15</v>
      </c>
      <c r="F23" s="61">
        <v>130</v>
      </c>
      <c r="G23" s="61">
        <f t="shared" ref="G23" si="25">F23*1.23</f>
        <v>159.9</v>
      </c>
      <c r="H23" s="61">
        <v>185</v>
      </c>
      <c r="I23" s="61">
        <f t="shared" ref="I23" si="26">H23*1.23</f>
        <v>227.54999999999998</v>
      </c>
      <c r="J23" s="61">
        <v>215</v>
      </c>
      <c r="K23" s="61">
        <f t="shared" ref="K23:K25" si="27">J23*1.23</f>
        <v>264.45</v>
      </c>
      <c r="L23" s="61">
        <v>105</v>
      </c>
      <c r="M23" s="61">
        <f t="shared" ref="M23" si="28">L23*1.23</f>
        <v>129.15</v>
      </c>
      <c r="N23" s="61">
        <v>105</v>
      </c>
      <c r="O23" s="61">
        <f t="shared" ref="O23" si="29">N23*1.23</f>
        <v>129.15</v>
      </c>
      <c r="P23" s="61">
        <v>80</v>
      </c>
      <c r="Q23" s="61">
        <f t="shared" ref="Q23" si="30">P23*1.23</f>
        <v>98.4</v>
      </c>
      <c r="R23" s="133">
        <v>154</v>
      </c>
      <c r="S23" s="61">
        <f t="shared" ref="S23" si="31">R23*1.23</f>
        <v>189.42</v>
      </c>
      <c r="T23" s="61">
        <v>105</v>
      </c>
      <c r="U23" s="61">
        <f t="shared" ref="U23" si="32">T23*1.23</f>
        <v>129.15</v>
      </c>
      <c r="V23" s="61">
        <v>110</v>
      </c>
      <c r="W23" s="61">
        <f t="shared" ref="W23" si="33">V23*1.23</f>
        <v>135.30000000000001</v>
      </c>
      <c r="X23" s="61">
        <v>240</v>
      </c>
      <c r="Y23" s="61">
        <f t="shared" ref="Y23" si="34">X23*1.23</f>
        <v>295.2</v>
      </c>
      <c r="Z23" s="61">
        <v>125</v>
      </c>
      <c r="AA23" s="61">
        <f t="shared" ref="AA23" si="35">Z23*1.23</f>
        <v>153.75</v>
      </c>
      <c r="AB23" s="61">
        <v>80</v>
      </c>
      <c r="AC23" s="61">
        <f t="shared" ref="AC23" si="36">AB23*1.23</f>
        <v>98.4</v>
      </c>
    </row>
    <row r="24" spans="1:34" ht="18.75" customHeight="1" x14ac:dyDescent="0.35">
      <c r="A24" s="76" t="s">
        <v>5</v>
      </c>
      <c r="B24" s="61">
        <v>550</v>
      </c>
      <c r="C24" s="61">
        <f t="shared" si="13"/>
        <v>676.5</v>
      </c>
      <c r="D24" s="61">
        <v>105</v>
      </c>
      <c r="E24" s="61">
        <f t="shared" si="13"/>
        <v>129.15</v>
      </c>
      <c r="F24" s="61">
        <v>140</v>
      </c>
      <c r="G24" s="61">
        <f t="shared" ref="G24" si="37">F24*1.23</f>
        <v>172.2</v>
      </c>
      <c r="H24" s="61">
        <v>205</v>
      </c>
      <c r="I24" s="61">
        <f t="shared" ref="I24" si="38">H24*1.23</f>
        <v>252.15</v>
      </c>
      <c r="J24" s="61">
        <v>215</v>
      </c>
      <c r="K24" s="61">
        <f t="shared" si="27"/>
        <v>264.45</v>
      </c>
      <c r="L24" s="61">
        <v>105</v>
      </c>
      <c r="M24" s="61">
        <f t="shared" ref="M24" si="39">L24*1.23</f>
        <v>129.15</v>
      </c>
      <c r="N24" s="61">
        <v>105</v>
      </c>
      <c r="O24" s="61">
        <f t="shared" ref="O24" si="40">N24*1.23</f>
        <v>129.15</v>
      </c>
      <c r="P24" s="61">
        <v>80</v>
      </c>
      <c r="Q24" s="61">
        <f t="shared" ref="Q24" si="41">P24*1.23</f>
        <v>98.4</v>
      </c>
      <c r="R24" s="133">
        <v>154</v>
      </c>
      <c r="S24" s="61">
        <f t="shared" ref="S24" si="42">R24*1.23</f>
        <v>189.42</v>
      </c>
      <c r="T24" s="61">
        <v>105</v>
      </c>
      <c r="U24" s="61">
        <f t="shared" ref="U24" si="43">T24*1.23</f>
        <v>129.15</v>
      </c>
      <c r="V24" s="61">
        <v>120</v>
      </c>
      <c r="W24" s="61">
        <f t="shared" ref="W24" si="44">V24*1.23</f>
        <v>147.6</v>
      </c>
      <c r="X24" s="61">
        <v>250</v>
      </c>
      <c r="Y24" s="61">
        <f t="shared" ref="Y24" si="45">X24*1.23</f>
        <v>307.5</v>
      </c>
      <c r="Z24" s="61">
        <v>135</v>
      </c>
      <c r="AA24" s="61">
        <f t="shared" ref="AA24" si="46">Z24*1.23</f>
        <v>166.05</v>
      </c>
      <c r="AB24" s="61">
        <v>80</v>
      </c>
      <c r="AC24" s="61">
        <f t="shared" ref="AC24" si="47">AB24*1.23</f>
        <v>98.4</v>
      </c>
    </row>
    <row r="25" spans="1:34" ht="18.75" customHeight="1" x14ac:dyDescent="0.35">
      <c r="A25" s="76" t="s">
        <v>6</v>
      </c>
      <c r="B25" s="61">
        <v>600</v>
      </c>
      <c r="C25" s="61">
        <f t="shared" si="13"/>
        <v>738</v>
      </c>
      <c r="D25" s="61">
        <v>105</v>
      </c>
      <c r="E25" s="61">
        <f t="shared" si="13"/>
        <v>129.15</v>
      </c>
      <c r="F25" s="61">
        <v>140</v>
      </c>
      <c r="G25" s="61">
        <f t="shared" ref="G25" si="48">F25*1.23</f>
        <v>172.2</v>
      </c>
      <c r="H25" s="61">
        <v>205</v>
      </c>
      <c r="I25" s="61">
        <f t="shared" ref="I25" si="49">H25*1.23</f>
        <v>252.15</v>
      </c>
      <c r="J25" s="61">
        <v>215</v>
      </c>
      <c r="K25" s="61">
        <f t="shared" si="27"/>
        <v>264.45</v>
      </c>
      <c r="L25" s="61">
        <v>105</v>
      </c>
      <c r="M25" s="61">
        <f t="shared" ref="M25" si="50">L25*1.23</f>
        <v>129.15</v>
      </c>
      <c r="N25" s="61">
        <v>105</v>
      </c>
      <c r="O25" s="61">
        <f t="shared" ref="O25" si="51">N25*1.23</f>
        <v>129.15</v>
      </c>
      <c r="P25" s="61">
        <v>80</v>
      </c>
      <c r="Q25" s="61">
        <f t="shared" ref="Q25" si="52">P25*1.23</f>
        <v>98.4</v>
      </c>
      <c r="R25" s="133">
        <v>154</v>
      </c>
      <c r="S25" s="61">
        <f t="shared" ref="S25" si="53">R25*1.23</f>
        <v>189.42</v>
      </c>
      <c r="T25" s="61">
        <v>105</v>
      </c>
      <c r="U25" s="61">
        <f t="shared" ref="U25" si="54">T25*1.23</f>
        <v>129.15</v>
      </c>
      <c r="V25" s="61">
        <v>130</v>
      </c>
      <c r="W25" s="61">
        <f t="shared" ref="W25" si="55">V25*1.23</f>
        <v>159.9</v>
      </c>
      <c r="X25" s="61">
        <v>270</v>
      </c>
      <c r="Y25" s="61">
        <f t="shared" ref="Y25" si="56">X25*1.23</f>
        <v>332.1</v>
      </c>
      <c r="Z25" s="61">
        <v>135</v>
      </c>
      <c r="AA25" s="61">
        <f t="shared" ref="AA25" si="57">Z25*1.23</f>
        <v>166.05</v>
      </c>
      <c r="AB25" s="61">
        <v>80</v>
      </c>
      <c r="AC25" s="61">
        <f t="shared" ref="AC25" si="58">AB25*1.23</f>
        <v>98.4</v>
      </c>
    </row>
    <row r="27" spans="1:34" ht="18.75" customHeight="1" x14ac:dyDescent="0.25">
      <c r="A27" s="73" t="s">
        <v>15</v>
      </c>
    </row>
    <row r="29" spans="1:34" ht="18.75" customHeight="1" x14ac:dyDescent="0.25">
      <c r="A29" s="151" t="s">
        <v>47</v>
      </c>
      <c r="B29" s="148" t="s">
        <v>18</v>
      </c>
      <c r="C29" s="148"/>
      <c r="D29" s="148" t="s">
        <v>8</v>
      </c>
      <c r="E29" s="148"/>
      <c r="F29" s="148" t="s">
        <v>9</v>
      </c>
      <c r="G29" s="148"/>
      <c r="H29" s="148" t="s">
        <v>10</v>
      </c>
      <c r="I29" s="148"/>
      <c r="J29" s="148" t="s">
        <v>11</v>
      </c>
      <c r="K29" s="148"/>
      <c r="L29" s="149" t="s">
        <v>144</v>
      </c>
      <c r="M29" s="150"/>
      <c r="N29" s="149" t="s">
        <v>145</v>
      </c>
      <c r="O29" s="150"/>
      <c r="P29" s="148" t="s">
        <v>24</v>
      </c>
      <c r="Q29" s="148"/>
      <c r="R29" s="148" t="s">
        <v>12</v>
      </c>
      <c r="S29" s="148"/>
      <c r="T29" s="148" t="s">
        <v>23</v>
      </c>
      <c r="U29" s="148"/>
      <c r="V29" s="148" t="s">
        <v>13</v>
      </c>
      <c r="W29" s="148"/>
      <c r="X29" s="148" t="s">
        <v>22</v>
      </c>
      <c r="Y29" s="148"/>
      <c r="Z29" s="148" t="s">
        <v>21</v>
      </c>
      <c r="AA29" s="148"/>
      <c r="AB29" s="148" t="s">
        <v>1</v>
      </c>
      <c r="AC29" s="148"/>
    </row>
    <row r="30" spans="1:34" ht="18.75" customHeight="1" x14ac:dyDescent="0.25">
      <c r="A30" s="152"/>
      <c r="B30" s="69" t="s">
        <v>19</v>
      </c>
      <c r="C30" s="69" t="s">
        <v>20</v>
      </c>
      <c r="D30" s="69" t="s">
        <v>19</v>
      </c>
      <c r="E30" s="69" t="s">
        <v>20</v>
      </c>
      <c r="F30" s="69" t="s">
        <v>19</v>
      </c>
      <c r="G30" s="69" t="s">
        <v>20</v>
      </c>
      <c r="H30" s="69" t="s">
        <v>19</v>
      </c>
      <c r="I30" s="69" t="s">
        <v>20</v>
      </c>
      <c r="J30" s="69" t="s">
        <v>19</v>
      </c>
      <c r="K30" s="69" t="s">
        <v>20</v>
      </c>
      <c r="L30" s="69" t="s">
        <v>19</v>
      </c>
      <c r="M30" s="69" t="s">
        <v>20</v>
      </c>
      <c r="N30" s="69" t="s">
        <v>19</v>
      </c>
      <c r="O30" s="69" t="s">
        <v>20</v>
      </c>
      <c r="P30" s="69" t="s">
        <v>19</v>
      </c>
      <c r="Q30" s="69" t="s">
        <v>20</v>
      </c>
      <c r="R30" s="69" t="s">
        <v>19</v>
      </c>
      <c r="S30" s="69" t="s">
        <v>20</v>
      </c>
      <c r="T30" s="69" t="s">
        <v>19</v>
      </c>
      <c r="U30" s="69" t="s">
        <v>20</v>
      </c>
      <c r="V30" s="69" t="s">
        <v>19</v>
      </c>
      <c r="W30" s="69" t="s">
        <v>20</v>
      </c>
      <c r="X30" s="69" t="s">
        <v>19</v>
      </c>
      <c r="Y30" s="69" t="s">
        <v>20</v>
      </c>
      <c r="Z30" s="69" t="s">
        <v>19</v>
      </c>
      <c r="AA30" s="69" t="s">
        <v>20</v>
      </c>
      <c r="AB30" s="69" t="s">
        <v>19</v>
      </c>
      <c r="AC30" s="69" t="s">
        <v>20</v>
      </c>
      <c r="AE30" s="153"/>
      <c r="AF30" s="153"/>
      <c r="AG30" s="153"/>
      <c r="AH30" s="153"/>
    </row>
    <row r="31" spans="1:34" ht="18.75" customHeight="1" x14ac:dyDescent="0.25">
      <c r="A31" s="69" t="s">
        <v>48</v>
      </c>
      <c r="B31" s="70" t="s">
        <v>25</v>
      </c>
      <c r="C31" s="70" t="s">
        <v>25</v>
      </c>
      <c r="D31" s="70" t="s">
        <v>25</v>
      </c>
      <c r="E31" s="70" t="s">
        <v>25</v>
      </c>
      <c r="F31" s="70" t="s">
        <v>25</v>
      </c>
      <c r="G31" s="70" t="s">
        <v>25</v>
      </c>
      <c r="H31" s="70" t="s">
        <v>25</v>
      </c>
      <c r="I31" s="70" t="s">
        <v>25</v>
      </c>
      <c r="J31" s="70" t="s">
        <v>25</v>
      </c>
      <c r="K31" s="70" t="s">
        <v>25</v>
      </c>
      <c r="L31" s="70" t="s">
        <v>25</v>
      </c>
      <c r="M31" s="70" t="s">
        <v>25</v>
      </c>
      <c r="N31" s="70" t="s">
        <v>25</v>
      </c>
      <c r="O31" s="70" t="s">
        <v>25</v>
      </c>
      <c r="P31" s="70" t="s">
        <v>25</v>
      </c>
      <c r="Q31" s="70" t="s">
        <v>25</v>
      </c>
      <c r="R31" s="70" t="s">
        <v>25</v>
      </c>
      <c r="S31" s="70" t="s">
        <v>25</v>
      </c>
      <c r="T31" s="70" t="s">
        <v>25</v>
      </c>
      <c r="U31" s="70" t="s">
        <v>25</v>
      </c>
      <c r="V31" s="70" t="s">
        <v>25</v>
      </c>
      <c r="W31" s="70" t="s">
        <v>25</v>
      </c>
      <c r="X31" s="70" t="s">
        <v>25</v>
      </c>
      <c r="Y31" s="70" t="s">
        <v>25</v>
      </c>
      <c r="Z31" s="70" t="s">
        <v>25</v>
      </c>
      <c r="AA31" s="70" t="s">
        <v>25</v>
      </c>
      <c r="AB31" s="70" t="s">
        <v>25</v>
      </c>
      <c r="AC31" s="70" t="s">
        <v>25</v>
      </c>
      <c r="AE31" s="78"/>
      <c r="AF31" s="78"/>
      <c r="AG31" s="78"/>
      <c r="AH31" s="78"/>
    </row>
    <row r="32" spans="1:34" ht="18.75" customHeight="1" x14ac:dyDescent="0.35">
      <c r="A32" s="76" t="s">
        <v>16</v>
      </c>
      <c r="B32" s="64" t="s">
        <v>58</v>
      </c>
      <c r="C32" s="61" t="s">
        <v>58</v>
      </c>
      <c r="D32" s="64" t="s">
        <v>58</v>
      </c>
      <c r="E32" s="61" t="s">
        <v>58</v>
      </c>
      <c r="F32" s="64" t="s">
        <v>58</v>
      </c>
      <c r="G32" s="61" t="s">
        <v>58</v>
      </c>
      <c r="H32" s="64" t="s">
        <v>58</v>
      </c>
      <c r="I32" s="61" t="s">
        <v>58</v>
      </c>
      <c r="J32" s="64" t="s">
        <v>58</v>
      </c>
      <c r="K32" s="61" t="s">
        <v>58</v>
      </c>
      <c r="L32" s="64" t="s">
        <v>58</v>
      </c>
      <c r="M32" s="61" t="s">
        <v>58</v>
      </c>
      <c r="N32" s="64" t="s">
        <v>58</v>
      </c>
      <c r="O32" s="61" t="s">
        <v>58</v>
      </c>
      <c r="P32" s="64" t="s">
        <v>58</v>
      </c>
      <c r="Q32" s="61" t="s">
        <v>58</v>
      </c>
      <c r="R32" s="64" t="s">
        <v>58</v>
      </c>
      <c r="S32" s="61" t="s">
        <v>58</v>
      </c>
      <c r="T32" s="64" t="s">
        <v>58</v>
      </c>
      <c r="U32" s="61" t="s">
        <v>58</v>
      </c>
      <c r="V32" s="64" t="s">
        <v>58</v>
      </c>
      <c r="W32" s="61" t="s">
        <v>58</v>
      </c>
      <c r="X32" s="61" t="s">
        <v>58</v>
      </c>
      <c r="Y32" s="61" t="s">
        <v>58</v>
      </c>
      <c r="Z32" s="64" t="s">
        <v>58</v>
      </c>
      <c r="AA32" s="61" t="s">
        <v>58</v>
      </c>
      <c r="AB32" s="64" t="s">
        <v>58</v>
      </c>
      <c r="AC32" s="61" t="s">
        <v>58</v>
      </c>
      <c r="AE32" s="79"/>
      <c r="AF32" s="79"/>
      <c r="AG32" s="79"/>
      <c r="AH32" s="79"/>
    </row>
    <row r="33" spans="1:34" ht="18.75" customHeight="1" x14ac:dyDescent="0.35">
      <c r="A33" s="76" t="s">
        <v>163</v>
      </c>
      <c r="B33" s="133">
        <v>170</v>
      </c>
      <c r="C33" s="61">
        <f>B33*1.23</f>
        <v>209.1</v>
      </c>
      <c r="D33" s="64">
        <v>80</v>
      </c>
      <c r="E33" s="61">
        <f>D33*1.23</f>
        <v>98.4</v>
      </c>
      <c r="F33" s="61">
        <v>80</v>
      </c>
      <c r="G33" s="61">
        <f>F33*1.23</f>
        <v>98.4</v>
      </c>
      <c r="H33" s="64">
        <v>80</v>
      </c>
      <c r="I33" s="61">
        <f>H33*1.23</f>
        <v>98.4</v>
      </c>
      <c r="J33" s="64">
        <v>80</v>
      </c>
      <c r="K33" s="61">
        <f>J33*1.23</f>
        <v>98.4</v>
      </c>
      <c r="L33" s="64">
        <v>70</v>
      </c>
      <c r="M33" s="61">
        <f>L33*1.23</f>
        <v>86.1</v>
      </c>
      <c r="N33" s="64">
        <v>70</v>
      </c>
      <c r="O33" s="61">
        <f>N33*1.23</f>
        <v>86.1</v>
      </c>
      <c r="P33" s="61">
        <v>68</v>
      </c>
      <c r="Q33" s="61">
        <f>P33*1.23</f>
        <v>83.64</v>
      </c>
      <c r="R33" s="133">
        <v>119</v>
      </c>
      <c r="S33" s="61">
        <f>R33*1.23</f>
        <v>146.37</v>
      </c>
      <c r="T33" s="64">
        <v>80</v>
      </c>
      <c r="U33" s="61">
        <f>T33*1.23</f>
        <v>98.4</v>
      </c>
      <c r="V33" s="64">
        <v>80</v>
      </c>
      <c r="W33" s="61">
        <f>V33*1.23</f>
        <v>98.4</v>
      </c>
      <c r="X33" s="64">
        <v>80</v>
      </c>
      <c r="Y33" s="61">
        <f>X33*1.23</f>
        <v>98.4</v>
      </c>
      <c r="Z33" s="64">
        <v>80</v>
      </c>
      <c r="AA33" s="61">
        <f>Z33*1.23</f>
        <v>98.4</v>
      </c>
      <c r="AB33" s="61">
        <v>68</v>
      </c>
      <c r="AC33" s="61">
        <f>AB33*1.23</f>
        <v>83.64</v>
      </c>
      <c r="AE33" s="80"/>
      <c r="AF33" s="80"/>
      <c r="AG33" s="80"/>
      <c r="AH33" s="80"/>
    </row>
    <row r="34" spans="1:34" ht="18.75" customHeight="1" x14ac:dyDescent="0.35">
      <c r="A34" s="76" t="s">
        <v>164</v>
      </c>
      <c r="B34" s="133">
        <v>170</v>
      </c>
      <c r="C34" s="61">
        <f>B34*1.23</f>
        <v>209.1</v>
      </c>
      <c r="D34" s="64">
        <v>80</v>
      </c>
      <c r="E34" s="61">
        <f t="shared" ref="E34:E36" si="59">D34*1.23</f>
        <v>98.4</v>
      </c>
      <c r="F34" s="61">
        <v>80</v>
      </c>
      <c r="G34" s="61">
        <f t="shared" ref="G34:G36" si="60">F34*1.23</f>
        <v>98.4</v>
      </c>
      <c r="H34" s="64">
        <v>90</v>
      </c>
      <c r="I34" s="61">
        <f t="shared" ref="I34:I36" si="61">H34*1.23</f>
        <v>110.7</v>
      </c>
      <c r="J34" s="64">
        <v>80</v>
      </c>
      <c r="K34" s="61">
        <f t="shared" ref="K34:K36" si="62">J34*1.23</f>
        <v>98.4</v>
      </c>
      <c r="L34" s="64">
        <v>70</v>
      </c>
      <c r="M34" s="61">
        <f t="shared" ref="M34:M36" si="63">L34*1.23</f>
        <v>86.1</v>
      </c>
      <c r="N34" s="64">
        <v>70</v>
      </c>
      <c r="O34" s="61">
        <f t="shared" ref="O34:O36" si="64">N34*1.23</f>
        <v>86.1</v>
      </c>
      <c r="P34" s="61">
        <v>68</v>
      </c>
      <c r="Q34" s="61">
        <f t="shared" ref="Q34:Q36" si="65">P34*1.23</f>
        <v>83.64</v>
      </c>
      <c r="R34" s="133">
        <v>119</v>
      </c>
      <c r="S34" s="61">
        <f t="shared" ref="S34:S36" si="66">R34*1.23</f>
        <v>146.37</v>
      </c>
      <c r="T34" s="64">
        <v>80</v>
      </c>
      <c r="U34" s="61">
        <f t="shared" ref="U34:U36" si="67">T34*1.23</f>
        <v>98.4</v>
      </c>
      <c r="V34" s="64">
        <v>80</v>
      </c>
      <c r="W34" s="61">
        <f t="shared" ref="W34:W36" si="68">V34*1.23</f>
        <v>98.4</v>
      </c>
      <c r="X34" s="64">
        <v>80</v>
      </c>
      <c r="Y34" s="61">
        <f t="shared" ref="Y34:Y36" si="69">X34*1.23</f>
        <v>98.4</v>
      </c>
      <c r="Z34" s="64">
        <v>80</v>
      </c>
      <c r="AA34" s="61">
        <f t="shared" ref="AA34:AA36" si="70">Z34*1.23</f>
        <v>98.4</v>
      </c>
      <c r="AB34" s="61">
        <v>68</v>
      </c>
      <c r="AC34" s="61">
        <f t="shared" ref="AC34:AC36" si="71">AB34*1.23</f>
        <v>83.64</v>
      </c>
      <c r="AE34" s="80"/>
      <c r="AF34" s="80"/>
      <c r="AG34" s="80"/>
      <c r="AH34" s="80"/>
    </row>
    <row r="35" spans="1:34" ht="18.75" customHeight="1" x14ac:dyDescent="0.35">
      <c r="A35" s="76" t="s">
        <v>165</v>
      </c>
      <c r="B35" s="133">
        <v>320</v>
      </c>
      <c r="C35" s="61">
        <f t="shared" ref="C35:E39" si="72">B35*1.23</f>
        <v>393.6</v>
      </c>
      <c r="D35" s="64">
        <v>86</v>
      </c>
      <c r="E35" s="61">
        <f t="shared" si="59"/>
        <v>105.78</v>
      </c>
      <c r="F35" s="61">
        <v>100</v>
      </c>
      <c r="G35" s="61">
        <f t="shared" si="60"/>
        <v>123</v>
      </c>
      <c r="H35" s="64">
        <v>115</v>
      </c>
      <c r="I35" s="61">
        <f t="shared" si="61"/>
        <v>141.44999999999999</v>
      </c>
      <c r="J35" s="64">
        <v>141</v>
      </c>
      <c r="K35" s="61">
        <f t="shared" si="62"/>
        <v>173.43</v>
      </c>
      <c r="L35" s="64">
        <v>73</v>
      </c>
      <c r="M35" s="61">
        <f t="shared" si="63"/>
        <v>89.789999999999992</v>
      </c>
      <c r="N35" s="64">
        <v>73</v>
      </c>
      <c r="O35" s="61">
        <f t="shared" si="64"/>
        <v>89.789999999999992</v>
      </c>
      <c r="P35" s="61">
        <v>75</v>
      </c>
      <c r="Q35" s="61">
        <f t="shared" si="65"/>
        <v>92.25</v>
      </c>
      <c r="R35" s="133">
        <v>134</v>
      </c>
      <c r="S35" s="61">
        <f t="shared" si="66"/>
        <v>164.82</v>
      </c>
      <c r="T35" s="64">
        <v>89</v>
      </c>
      <c r="U35" s="61">
        <f t="shared" si="67"/>
        <v>109.47</v>
      </c>
      <c r="V35" s="64">
        <v>89</v>
      </c>
      <c r="W35" s="61">
        <f t="shared" si="68"/>
        <v>109.47</v>
      </c>
      <c r="X35" s="64">
        <v>150</v>
      </c>
      <c r="Y35" s="61">
        <f t="shared" si="69"/>
        <v>184.5</v>
      </c>
      <c r="Z35" s="64">
        <v>95</v>
      </c>
      <c r="AA35" s="61">
        <f t="shared" si="70"/>
        <v>116.85</v>
      </c>
      <c r="AB35" s="61">
        <v>75</v>
      </c>
      <c r="AC35" s="61">
        <f t="shared" si="71"/>
        <v>92.25</v>
      </c>
      <c r="AE35" s="80"/>
      <c r="AF35" s="75"/>
      <c r="AG35" s="80"/>
      <c r="AH35" s="75"/>
    </row>
    <row r="36" spans="1:34" ht="18.75" customHeight="1" x14ac:dyDescent="0.35">
      <c r="A36" s="76" t="s">
        <v>166</v>
      </c>
      <c r="B36" s="133">
        <v>320</v>
      </c>
      <c r="C36" s="61">
        <f t="shared" si="72"/>
        <v>393.6</v>
      </c>
      <c r="D36" s="64">
        <v>86</v>
      </c>
      <c r="E36" s="61">
        <f t="shared" si="59"/>
        <v>105.78</v>
      </c>
      <c r="F36" s="61">
        <v>100</v>
      </c>
      <c r="G36" s="61">
        <f t="shared" si="60"/>
        <v>123</v>
      </c>
      <c r="H36" s="64">
        <v>115</v>
      </c>
      <c r="I36" s="61">
        <f t="shared" si="61"/>
        <v>141.44999999999999</v>
      </c>
      <c r="J36" s="64">
        <v>141</v>
      </c>
      <c r="K36" s="61">
        <f t="shared" si="62"/>
        <v>173.43</v>
      </c>
      <c r="L36" s="64">
        <v>73</v>
      </c>
      <c r="M36" s="61">
        <f t="shared" si="63"/>
        <v>89.789999999999992</v>
      </c>
      <c r="N36" s="64">
        <v>73</v>
      </c>
      <c r="O36" s="61">
        <f t="shared" si="64"/>
        <v>89.789999999999992</v>
      </c>
      <c r="P36" s="61">
        <v>75</v>
      </c>
      <c r="Q36" s="61">
        <f t="shared" si="65"/>
        <v>92.25</v>
      </c>
      <c r="R36" s="133">
        <v>134</v>
      </c>
      <c r="S36" s="61">
        <f t="shared" si="66"/>
        <v>164.82</v>
      </c>
      <c r="T36" s="64">
        <v>89</v>
      </c>
      <c r="U36" s="61">
        <f t="shared" si="67"/>
        <v>109.47</v>
      </c>
      <c r="V36" s="64">
        <v>89</v>
      </c>
      <c r="W36" s="61">
        <f t="shared" si="68"/>
        <v>109.47</v>
      </c>
      <c r="X36" s="64">
        <v>150</v>
      </c>
      <c r="Y36" s="61">
        <f t="shared" si="69"/>
        <v>184.5</v>
      </c>
      <c r="Z36" s="64">
        <v>95</v>
      </c>
      <c r="AA36" s="61">
        <f t="shared" si="70"/>
        <v>116.85</v>
      </c>
      <c r="AB36" s="61">
        <v>75</v>
      </c>
      <c r="AC36" s="61">
        <f t="shared" si="71"/>
        <v>92.25</v>
      </c>
      <c r="AE36" s="80"/>
      <c r="AF36" s="75"/>
      <c r="AG36" s="80"/>
      <c r="AH36" s="75"/>
    </row>
    <row r="37" spans="1:34" ht="18.75" customHeight="1" x14ac:dyDescent="0.35">
      <c r="A37" s="76" t="s">
        <v>4</v>
      </c>
      <c r="B37" s="133">
        <v>380</v>
      </c>
      <c r="C37" s="61">
        <f t="shared" si="72"/>
        <v>467.4</v>
      </c>
      <c r="D37" s="64">
        <v>88</v>
      </c>
      <c r="E37" s="61">
        <f t="shared" si="72"/>
        <v>108.24</v>
      </c>
      <c r="F37" s="61">
        <v>120</v>
      </c>
      <c r="G37" s="61">
        <f t="shared" ref="G37" si="73">F37*1.23</f>
        <v>147.6</v>
      </c>
      <c r="H37" s="64">
        <v>145</v>
      </c>
      <c r="I37" s="61">
        <f t="shared" ref="I37" si="74">H37*1.23</f>
        <v>178.35</v>
      </c>
      <c r="J37" s="64">
        <v>155</v>
      </c>
      <c r="K37" s="61">
        <f t="shared" ref="K37" si="75">J37*1.23</f>
        <v>190.65</v>
      </c>
      <c r="L37" s="64">
        <v>75</v>
      </c>
      <c r="M37" s="61">
        <f t="shared" ref="M37" si="76">L37*1.23</f>
        <v>92.25</v>
      </c>
      <c r="N37" s="64">
        <v>75</v>
      </c>
      <c r="O37" s="61">
        <f t="shared" ref="O37" si="77">N37*1.23</f>
        <v>92.25</v>
      </c>
      <c r="P37" s="61">
        <v>75</v>
      </c>
      <c r="Q37" s="61">
        <f t="shared" ref="Q37" si="78">P37*1.23</f>
        <v>92.25</v>
      </c>
      <c r="R37" s="133">
        <v>139</v>
      </c>
      <c r="S37" s="61">
        <f t="shared" ref="S37" si="79">R37*1.23</f>
        <v>170.97</v>
      </c>
      <c r="T37" s="64">
        <v>90</v>
      </c>
      <c r="U37" s="61">
        <f t="shared" ref="U37" si="80">T37*1.23</f>
        <v>110.7</v>
      </c>
      <c r="V37" s="64">
        <v>90</v>
      </c>
      <c r="W37" s="61">
        <f t="shared" ref="W37" si="81">V37*1.23</f>
        <v>110.7</v>
      </c>
      <c r="X37" s="64">
        <v>190</v>
      </c>
      <c r="Y37" s="61">
        <f t="shared" ref="Y37" si="82">X37*1.23</f>
        <v>233.7</v>
      </c>
      <c r="Z37" s="64">
        <v>96</v>
      </c>
      <c r="AA37" s="61">
        <f t="shared" ref="AA37" si="83">Z37*1.23</f>
        <v>118.08</v>
      </c>
      <c r="AB37" s="61">
        <v>75</v>
      </c>
      <c r="AC37" s="61">
        <f t="shared" ref="AC37" si="84">AB37*1.23</f>
        <v>92.25</v>
      </c>
      <c r="AE37" s="80"/>
      <c r="AF37" s="75"/>
      <c r="AG37" s="80"/>
      <c r="AH37" s="75"/>
    </row>
    <row r="38" spans="1:34" ht="18.75" customHeight="1" x14ac:dyDescent="0.35">
      <c r="A38" s="76" t="s">
        <v>5</v>
      </c>
      <c r="B38" s="133">
        <v>420</v>
      </c>
      <c r="C38" s="61">
        <f t="shared" si="72"/>
        <v>516.6</v>
      </c>
      <c r="D38" s="64">
        <v>88</v>
      </c>
      <c r="E38" s="61">
        <f t="shared" si="72"/>
        <v>108.24</v>
      </c>
      <c r="F38" s="61">
        <v>120</v>
      </c>
      <c r="G38" s="61">
        <f t="shared" ref="G38" si="85">F38*1.23</f>
        <v>147.6</v>
      </c>
      <c r="H38" s="64">
        <v>145</v>
      </c>
      <c r="I38" s="61">
        <f t="shared" ref="I38" si="86">H38*1.23</f>
        <v>178.35</v>
      </c>
      <c r="J38" s="64">
        <v>155</v>
      </c>
      <c r="K38" s="61">
        <f t="shared" ref="K38" si="87">J38*1.23</f>
        <v>190.65</v>
      </c>
      <c r="L38" s="64">
        <v>75</v>
      </c>
      <c r="M38" s="61">
        <f t="shared" ref="M38" si="88">L38*1.23</f>
        <v>92.25</v>
      </c>
      <c r="N38" s="64">
        <v>75</v>
      </c>
      <c r="O38" s="61">
        <f t="shared" ref="O38" si="89">N38*1.23</f>
        <v>92.25</v>
      </c>
      <c r="P38" s="61">
        <v>75</v>
      </c>
      <c r="Q38" s="61">
        <f t="shared" ref="Q38" si="90">P38*1.23</f>
        <v>92.25</v>
      </c>
      <c r="R38" s="133">
        <v>139</v>
      </c>
      <c r="S38" s="61">
        <f t="shared" ref="S38" si="91">R38*1.23</f>
        <v>170.97</v>
      </c>
      <c r="T38" s="64">
        <v>90</v>
      </c>
      <c r="U38" s="61">
        <f t="shared" ref="U38" si="92">T38*1.23</f>
        <v>110.7</v>
      </c>
      <c r="V38" s="64">
        <v>90</v>
      </c>
      <c r="W38" s="61">
        <f t="shared" ref="W38" si="93">V38*1.23</f>
        <v>110.7</v>
      </c>
      <c r="X38" s="64">
        <v>190</v>
      </c>
      <c r="Y38" s="61">
        <f t="shared" ref="Y38" si="94">X38*1.23</f>
        <v>233.7</v>
      </c>
      <c r="Z38" s="64">
        <v>96</v>
      </c>
      <c r="AA38" s="61">
        <f t="shared" ref="AA38" si="95">Z38*1.23</f>
        <v>118.08</v>
      </c>
      <c r="AB38" s="61">
        <v>75</v>
      </c>
      <c r="AC38" s="61">
        <f t="shared" ref="AC38" si="96">AB38*1.23</f>
        <v>92.25</v>
      </c>
      <c r="AE38" s="80"/>
      <c r="AF38" s="75"/>
      <c r="AG38" s="80"/>
      <c r="AH38" s="75"/>
    </row>
    <row r="39" spans="1:34" ht="18.75" customHeight="1" x14ac:dyDescent="0.35">
      <c r="A39" s="76" t="s">
        <v>6</v>
      </c>
      <c r="B39" s="133">
        <v>420</v>
      </c>
      <c r="C39" s="61">
        <f t="shared" si="72"/>
        <v>516.6</v>
      </c>
      <c r="D39" s="64">
        <v>88</v>
      </c>
      <c r="E39" s="61">
        <f t="shared" si="72"/>
        <v>108.24</v>
      </c>
      <c r="F39" s="61">
        <v>120</v>
      </c>
      <c r="G39" s="61">
        <f t="shared" ref="G39" si="97">F39*1.23</f>
        <v>147.6</v>
      </c>
      <c r="H39" s="64">
        <v>145</v>
      </c>
      <c r="I39" s="61">
        <f t="shared" ref="I39" si="98">H39*1.23</f>
        <v>178.35</v>
      </c>
      <c r="J39" s="64">
        <v>155</v>
      </c>
      <c r="K39" s="61">
        <f t="shared" ref="K39" si="99">J39*1.23</f>
        <v>190.65</v>
      </c>
      <c r="L39" s="64">
        <v>75</v>
      </c>
      <c r="M39" s="61">
        <f t="shared" ref="M39" si="100">L39*1.23</f>
        <v>92.25</v>
      </c>
      <c r="N39" s="64">
        <v>75</v>
      </c>
      <c r="O39" s="61">
        <f t="shared" ref="O39" si="101">N39*1.23</f>
        <v>92.25</v>
      </c>
      <c r="P39" s="61">
        <v>75</v>
      </c>
      <c r="Q39" s="61">
        <f t="shared" ref="Q39" si="102">P39*1.23</f>
        <v>92.25</v>
      </c>
      <c r="R39" s="133">
        <v>139</v>
      </c>
      <c r="S39" s="61">
        <f t="shared" ref="S39" si="103">R39*1.23</f>
        <v>170.97</v>
      </c>
      <c r="T39" s="64">
        <v>90</v>
      </c>
      <c r="U39" s="61">
        <f t="shared" ref="U39" si="104">T39*1.23</f>
        <v>110.7</v>
      </c>
      <c r="V39" s="64">
        <v>90</v>
      </c>
      <c r="W39" s="61">
        <f t="shared" ref="W39" si="105">V39*1.23</f>
        <v>110.7</v>
      </c>
      <c r="X39" s="64">
        <v>190</v>
      </c>
      <c r="Y39" s="61">
        <f t="shared" ref="Y39" si="106">X39*1.23</f>
        <v>233.7</v>
      </c>
      <c r="Z39" s="64">
        <v>96</v>
      </c>
      <c r="AA39" s="61">
        <f t="shared" ref="AA39" si="107">Z39*1.23</f>
        <v>118.08</v>
      </c>
      <c r="AB39" s="61">
        <v>75</v>
      </c>
      <c r="AC39" s="61">
        <f t="shared" ref="AC39" si="108">AB39*1.23</f>
        <v>92.25</v>
      </c>
      <c r="AE39" s="80"/>
      <c r="AF39" s="75"/>
      <c r="AG39" s="80"/>
      <c r="AH39" s="75"/>
    </row>
    <row r="40" spans="1:34" ht="18.75" customHeight="1" x14ac:dyDescent="0.35">
      <c r="AE40" s="80"/>
      <c r="AF40" s="75"/>
      <c r="AG40" s="80"/>
      <c r="AH40" s="75"/>
    </row>
    <row r="41" spans="1:34" ht="18.75" customHeight="1" x14ac:dyDescent="0.35">
      <c r="A41" s="73" t="s">
        <v>17</v>
      </c>
      <c r="AE41" s="75"/>
    </row>
    <row r="43" spans="1:34" ht="18.75" customHeight="1" x14ac:dyDescent="0.25">
      <c r="A43" s="151" t="s">
        <v>47</v>
      </c>
      <c r="B43" s="148" t="s">
        <v>18</v>
      </c>
      <c r="C43" s="148"/>
      <c r="D43" s="148" t="s">
        <v>8</v>
      </c>
      <c r="E43" s="148"/>
      <c r="F43" s="148" t="s">
        <v>9</v>
      </c>
      <c r="G43" s="148"/>
      <c r="H43" s="148" t="s">
        <v>10</v>
      </c>
      <c r="I43" s="148"/>
      <c r="J43" s="148" t="s">
        <v>11</v>
      </c>
      <c r="K43" s="148"/>
      <c r="L43" s="149" t="s">
        <v>144</v>
      </c>
      <c r="M43" s="150"/>
      <c r="N43" s="149" t="s">
        <v>145</v>
      </c>
      <c r="O43" s="150"/>
      <c r="P43" s="148" t="s">
        <v>24</v>
      </c>
      <c r="Q43" s="148"/>
      <c r="R43" s="148" t="s">
        <v>12</v>
      </c>
      <c r="S43" s="148"/>
      <c r="T43" s="148" t="s">
        <v>23</v>
      </c>
      <c r="U43" s="148"/>
      <c r="V43" s="148" t="s">
        <v>13</v>
      </c>
      <c r="W43" s="148"/>
      <c r="X43" s="148" t="s">
        <v>22</v>
      </c>
      <c r="Y43" s="148"/>
      <c r="Z43" s="148" t="s">
        <v>21</v>
      </c>
      <c r="AA43" s="148"/>
      <c r="AB43" s="148" t="s">
        <v>1</v>
      </c>
      <c r="AC43" s="148"/>
    </row>
    <row r="44" spans="1:34" ht="18.75" customHeight="1" x14ac:dyDescent="0.25">
      <c r="A44" s="152"/>
      <c r="B44" s="69" t="s">
        <v>19</v>
      </c>
      <c r="C44" s="69" t="s">
        <v>20</v>
      </c>
      <c r="D44" s="69" t="s">
        <v>19</v>
      </c>
      <c r="E44" s="69" t="s">
        <v>20</v>
      </c>
      <c r="F44" s="69" t="s">
        <v>19</v>
      </c>
      <c r="G44" s="69" t="s">
        <v>20</v>
      </c>
      <c r="H44" s="69" t="s">
        <v>19</v>
      </c>
      <c r="I44" s="69" t="s">
        <v>20</v>
      </c>
      <c r="J44" s="69" t="s">
        <v>19</v>
      </c>
      <c r="K44" s="69" t="s">
        <v>20</v>
      </c>
      <c r="L44" s="69" t="s">
        <v>19</v>
      </c>
      <c r="M44" s="69" t="s">
        <v>20</v>
      </c>
      <c r="N44" s="69" t="s">
        <v>19</v>
      </c>
      <c r="O44" s="69" t="s">
        <v>20</v>
      </c>
      <c r="P44" s="69" t="s">
        <v>19</v>
      </c>
      <c r="Q44" s="69" t="s">
        <v>20</v>
      </c>
      <c r="R44" s="69" t="s">
        <v>19</v>
      </c>
      <c r="S44" s="69" t="s">
        <v>20</v>
      </c>
      <c r="T44" s="69" t="s">
        <v>19</v>
      </c>
      <c r="U44" s="69" t="s">
        <v>20</v>
      </c>
      <c r="V44" s="69" t="s">
        <v>19</v>
      </c>
      <c r="W44" s="69" t="s">
        <v>20</v>
      </c>
      <c r="X44" s="69" t="s">
        <v>19</v>
      </c>
      <c r="Y44" s="69" t="s">
        <v>20</v>
      </c>
      <c r="Z44" s="69" t="s">
        <v>19</v>
      </c>
      <c r="AA44" s="69" t="s">
        <v>20</v>
      </c>
      <c r="AB44" s="69" t="s">
        <v>19</v>
      </c>
      <c r="AC44" s="69" t="s">
        <v>20</v>
      </c>
    </row>
    <row r="45" spans="1:34" ht="18.75" customHeight="1" x14ac:dyDescent="0.25">
      <c r="A45" s="69" t="s">
        <v>48</v>
      </c>
      <c r="B45" s="70" t="s">
        <v>25</v>
      </c>
      <c r="C45" s="70" t="s">
        <v>25</v>
      </c>
      <c r="D45" s="70" t="s">
        <v>25</v>
      </c>
      <c r="E45" s="70" t="s">
        <v>25</v>
      </c>
      <c r="F45" s="70" t="s">
        <v>25</v>
      </c>
      <c r="G45" s="70" t="s">
        <v>25</v>
      </c>
      <c r="H45" s="70" t="s">
        <v>25</v>
      </c>
      <c r="I45" s="70" t="s">
        <v>25</v>
      </c>
      <c r="J45" s="70" t="s">
        <v>25</v>
      </c>
      <c r="K45" s="70" t="s">
        <v>25</v>
      </c>
      <c r="L45" s="70" t="s">
        <v>25</v>
      </c>
      <c r="M45" s="70" t="s">
        <v>25</v>
      </c>
      <c r="N45" s="70" t="s">
        <v>25</v>
      </c>
      <c r="O45" s="70" t="s">
        <v>25</v>
      </c>
      <c r="P45" s="70" t="s">
        <v>25</v>
      </c>
      <c r="Q45" s="70" t="s">
        <v>25</v>
      </c>
      <c r="R45" s="70" t="s">
        <v>25</v>
      </c>
      <c r="S45" s="70" t="s">
        <v>25</v>
      </c>
      <c r="T45" s="70" t="s">
        <v>25</v>
      </c>
      <c r="U45" s="70" t="s">
        <v>25</v>
      </c>
      <c r="V45" s="70" t="s">
        <v>25</v>
      </c>
      <c r="W45" s="70" t="s">
        <v>25</v>
      </c>
      <c r="X45" s="70" t="s">
        <v>25</v>
      </c>
      <c r="Y45" s="70" t="s">
        <v>25</v>
      </c>
      <c r="Z45" s="70" t="s">
        <v>25</v>
      </c>
      <c r="AA45" s="70" t="s">
        <v>25</v>
      </c>
      <c r="AB45" s="70" t="s">
        <v>25</v>
      </c>
      <c r="AC45" s="70" t="s">
        <v>25</v>
      </c>
    </row>
    <row r="46" spans="1:34" ht="18.75" customHeight="1" x14ac:dyDescent="0.35">
      <c r="A46" s="76" t="s">
        <v>16</v>
      </c>
      <c r="B46" s="64" t="s">
        <v>58</v>
      </c>
      <c r="C46" s="64" t="s">
        <v>58</v>
      </c>
      <c r="D46" s="64" t="s">
        <v>58</v>
      </c>
      <c r="E46" s="64" t="s">
        <v>58</v>
      </c>
      <c r="F46" s="64" t="s">
        <v>58</v>
      </c>
      <c r="G46" s="64" t="s">
        <v>58</v>
      </c>
      <c r="H46" s="64" t="s">
        <v>58</v>
      </c>
      <c r="I46" s="64" t="s">
        <v>58</v>
      </c>
      <c r="J46" s="64" t="s">
        <v>58</v>
      </c>
      <c r="K46" s="64" t="s">
        <v>58</v>
      </c>
      <c r="L46" s="64" t="s">
        <v>58</v>
      </c>
      <c r="M46" s="64" t="s">
        <v>58</v>
      </c>
      <c r="N46" s="64" t="s">
        <v>58</v>
      </c>
      <c r="O46" s="64" t="s">
        <v>58</v>
      </c>
      <c r="P46" s="64" t="s">
        <v>58</v>
      </c>
      <c r="Q46" s="64" t="s">
        <v>58</v>
      </c>
      <c r="R46" s="64" t="s">
        <v>58</v>
      </c>
      <c r="S46" s="64" t="s">
        <v>58</v>
      </c>
      <c r="T46" s="64" t="s">
        <v>58</v>
      </c>
      <c r="U46" s="64" t="s">
        <v>58</v>
      </c>
      <c r="V46" s="64" t="s">
        <v>58</v>
      </c>
      <c r="W46" s="64" t="s">
        <v>58</v>
      </c>
      <c r="X46" s="64" t="s">
        <v>58</v>
      </c>
      <c r="Y46" s="64" t="s">
        <v>58</v>
      </c>
      <c r="Z46" s="64" t="s">
        <v>58</v>
      </c>
      <c r="AA46" s="64" t="s">
        <v>58</v>
      </c>
      <c r="AB46" s="64" t="s">
        <v>58</v>
      </c>
      <c r="AC46" s="64" t="s">
        <v>58</v>
      </c>
    </row>
    <row r="47" spans="1:34" ht="18.75" customHeight="1" x14ac:dyDescent="0.35">
      <c r="A47" s="76" t="s">
        <v>163</v>
      </c>
      <c r="B47" s="133">
        <v>150</v>
      </c>
      <c r="C47" s="61">
        <f>B47*1.23</f>
        <v>184.5</v>
      </c>
      <c r="D47" s="64">
        <v>70</v>
      </c>
      <c r="E47" s="61">
        <f>D47*1.23</f>
        <v>86.1</v>
      </c>
      <c r="F47" s="61">
        <v>70</v>
      </c>
      <c r="G47" s="61">
        <f>F47*1.23</f>
        <v>86.1</v>
      </c>
      <c r="H47" s="64">
        <v>70</v>
      </c>
      <c r="I47" s="61">
        <f>H47*1.23</f>
        <v>86.1</v>
      </c>
      <c r="J47" s="64">
        <v>70</v>
      </c>
      <c r="K47" s="61">
        <f>J47*1.23</f>
        <v>86.1</v>
      </c>
      <c r="L47" s="64">
        <v>67</v>
      </c>
      <c r="M47" s="61">
        <f>L47*1.23</f>
        <v>82.41</v>
      </c>
      <c r="N47" s="64">
        <v>67</v>
      </c>
      <c r="O47" s="61">
        <f>N47*1.23</f>
        <v>82.41</v>
      </c>
      <c r="P47" s="61">
        <v>65</v>
      </c>
      <c r="Q47" s="61">
        <f>P47*1.23</f>
        <v>79.95</v>
      </c>
      <c r="R47" s="133">
        <v>109</v>
      </c>
      <c r="S47" s="61">
        <f>R47*1.23</f>
        <v>134.07</v>
      </c>
      <c r="T47" s="64">
        <v>70</v>
      </c>
      <c r="U47" s="61">
        <f>T47*1.23</f>
        <v>86.1</v>
      </c>
      <c r="V47" s="64">
        <v>70</v>
      </c>
      <c r="W47" s="61">
        <f>V47*1.23</f>
        <v>86.1</v>
      </c>
      <c r="X47" s="61">
        <v>70</v>
      </c>
      <c r="Y47" s="61">
        <f>X47*1.23</f>
        <v>86.1</v>
      </c>
      <c r="Z47" s="64">
        <v>70</v>
      </c>
      <c r="AA47" s="61">
        <f>Z47*1.23</f>
        <v>86.1</v>
      </c>
      <c r="AB47" s="61">
        <v>65</v>
      </c>
      <c r="AC47" s="61">
        <f>AB47*1.23</f>
        <v>79.95</v>
      </c>
    </row>
    <row r="48" spans="1:34" ht="18.75" customHeight="1" x14ac:dyDescent="0.35">
      <c r="A48" s="76" t="s">
        <v>164</v>
      </c>
      <c r="B48" s="133">
        <v>150</v>
      </c>
      <c r="C48" s="61">
        <f t="shared" ref="C48:C50" si="109">B48*1.23</f>
        <v>184.5</v>
      </c>
      <c r="D48" s="64">
        <v>70</v>
      </c>
      <c r="E48" s="61">
        <f t="shared" ref="E48:E50" si="110">D48*1.23</f>
        <v>86.1</v>
      </c>
      <c r="F48" s="61">
        <v>75</v>
      </c>
      <c r="G48" s="61">
        <f t="shared" ref="G48:G50" si="111">F48*1.23</f>
        <v>92.25</v>
      </c>
      <c r="H48" s="64">
        <v>80</v>
      </c>
      <c r="I48" s="61">
        <f t="shared" ref="I48:I50" si="112">H48*1.23</f>
        <v>98.4</v>
      </c>
      <c r="J48" s="64">
        <v>70</v>
      </c>
      <c r="K48" s="61">
        <f t="shared" ref="K48:K50" si="113">J48*1.23</f>
        <v>86.1</v>
      </c>
      <c r="L48" s="64">
        <v>67</v>
      </c>
      <c r="M48" s="61">
        <f t="shared" ref="M48:M50" si="114">L48*1.23</f>
        <v>82.41</v>
      </c>
      <c r="N48" s="64">
        <v>67</v>
      </c>
      <c r="O48" s="61">
        <f t="shared" ref="O48:O50" si="115">N48*1.23</f>
        <v>82.41</v>
      </c>
      <c r="P48" s="61">
        <v>65</v>
      </c>
      <c r="Q48" s="61">
        <f t="shared" ref="Q48:Q50" si="116">P48*1.23</f>
        <v>79.95</v>
      </c>
      <c r="R48" s="133">
        <v>109</v>
      </c>
      <c r="S48" s="61">
        <f t="shared" ref="S48:S50" si="117">R48*1.23</f>
        <v>134.07</v>
      </c>
      <c r="T48" s="64">
        <v>70</v>
      </c>
      <c r="U48" s="61">
        <f t="shared" ref="U48:U50" si="118">T48*1.23</f>
        <v>86.1</v>
      </c>
      <c r="V48" s="64">
        <v>70</v>
      </c>
      <c r="W48" s="61">
        <f t="shared" ref="W48:W50" si="119">V48*1.23</f>
        <v>86.1</v>
      </c>
      <c r="X48" s="61">
        <v>70</v>
      </c>
      <c r="Y48" s="61">
        <f t="shared" ref="Y48:Y50" si="120">X48*1.23</f>
        <v>86.1</v>
      </c>
      <c r="Z48" s="64">
        <v>70</v>
      </c>
      <c r="AA48" s="61">
        <f t="shared" ref="AA48:AA50" si="121">Z48*1.23</f>
        <v>86.1</v>
      </c>
      <c r="AB48" s="61">
        <v>65</v>
      </c>
      <c r="AC48" s="61">
        <f t="shared" ref="AC48:AC50" si="122">AB48*1.23</f>
        <v>79.95</v>
      </c>
    </row>
    <row r="49" spans="1:29" ht="18.75" customHeight="1" x14ac:dyDescent="0.35">
      <c r="A49" s="76" t="s">
        <v>165</v>
      </c>
      <c r="B49" s="133">
        <v>270</v>
      </c>
      <c r="C49" s="61">
        <f t="shared" si="109"/>
        <v>332.1</v>
      </c>
      <c r="D49" s="64">
        <v>78</v>
      </c>
      <c r="E49" s="61">
        <f t="shared" si="110"/>
        <v>95.94</v>
      </c>
      <c r="F49" s="61">
        <v>84</v>
      </c>
      <c r="G49" s="61">
        <f t="shared" si="111"/>
        <v>103.32</v>
      </c>
      <c r="H49" s="64">
        <v>100</v>
      </c>
      <c r="I49" s="61">
        <f t="shared" si="112"/>
        <v>123</v>
      </c>
      <c r="J49" s="64">
        <v>111</v>
      </c>
      <c r="K49" s="61">
        <f t="shared" si="113"/>
        <v>136.53</v>
      </c>
      <c r="L49" s="64">
        <v>70</v>
      </c>
      <c r="M49" s="61">
        <f t="shared" si="114"/>
        <v>86.1</v>
      </c>
      <c r="N49" s="64">
        <v>70</v>
      </c>
      <c r="O49" s="61">
        <f t="shared" si="115"/>
        <v>86.1</v>
      </c>
      <c r="P49" s="61">
        <v>70</v>
      </c>
      <c r="Q49" s="61">
        <f t="shared" si="116"/>
        <v>86.1</v>
      </c>
      <c r="R49" s="133">
        <v>129</v>
      </c>
      <c r="S49" s="61">
        <f t="shared" si="117"/>
        <v>158.66999999999999</v>
      </c>
      <c r="T49" s="64">
        <v>85</v>
      </c>
      <c r="U49" s="61">
        <f t="shared" si="118"/>
        <v>104.55</v>
      </c>
      <c r="V49" s="64">
        <v>85</v>
      </c>
      <c r="W49" s="61">
        <f t="shared" si="119"/>
        <v>104.55</v>
      </c>
      <c r="X49" s="61">
        <v>120</v>
      </c>
      <c r="Y49" s="61">
        <f t="shared" si="120"/>
        <v>147.6</v>
      </c>
      <c r="Z49" s="64">
        <v>92</v>
      </c>
      <c r="AA49" s="61">
        <f t="shared" si="121"/>
        <v>113.16</v>
      </c>
      <c r="AB49" s="61">
        <v>70</v>
      </c>
      <c r="AC49" s="61">
        <f t="shared" si="122"/>
        <v>86.1</v>
      </c>
    </row>
    <row r="50" spans="1:29" ht="18.75" customHeight="1" x14ac:dyDescent="0.35">
      <c r="A50" s="76" t="s">
        <v>166</v>
      </c>
      <c r="B50" s="133">
        <v>270</v>
      </c>
      <c r="C50" s="61">
        <f t="shared" si="109"/>
        <v>332.1</v>
      </c>
      <c r="D50" s="64">
        <v>78</v>
      </c>
      <c r="E50" s="61">
        <f t="shared" si="110"/>
        <v>95.94</v>
      </c>
      <c r="F50" s="61">
        <v>84</v>
      </c>
      <c r="G50" s="61">
        <f t="shared" si="111"/>
        <v>103.32</v>
      </c>
      <c r="H50" s="64">
        <v>100</v>
      </c>
      <c r="I50" s="61">
        <f t="shared" si="112"/>
        <v>123</v>
      </c>
      <c r="J50" s="64">
        <v>111</v>
      </c>
      <c r="K50" s="61">
        <f t="shared" si="113"/>
        <v>136.53</v>
      </c>
      <c r="L50" s="64">
        <v>70</v>
      </c>
      <c r="M50" s="61">
        <f t="shared" si="114"/>
        <v>86.1</v>
      </c>
      <c r="N50" s="64">
        <v>70</v>
      </c>
      <c r="O50" s="61">
        <f t="shared" si="115"/>
        <v>86.1</v>
      </c>
      <c r="P50" s="61">
        <v>70</v>
      </c>
      <c r="Q50" s="61">
        <f t="shared" si="116"/>
        <v>86.1</v>
      </c>
      <c r="R50" s="133">
        <v>129</v>
      </c>
      <c r="S50" s="61">
        <f t="shared" si="117"/>
        <v>158.66999999999999</v>
      </c>
      <c r="T50" s="64">
        <v>85</v>
      </c>
      <c r="U50" s="61">
        <f t="shared" si="118"/>
        <v>104.55</v>
      </c>
      <c r="V50" s="64">
        <v>85</v>
      </c>
      <c r="W50" s="61">
        <f t="shared" si="119"/>
        <v>104.55</v>
      </c>
      <c r="X50" s="61">
        <v>120</v>
      </c>
      <c r="Y50" s="61">
        <f t="shared" si="120"/>
        <v>147.6</v>
      </c>
      <c r="Z50" s="64">
        <v>92</v>
      </c>
      <c r="AA50" s="61">
        <f t="shared" si="121"/>
        <v>113.16</v>
      </c>
      <c r="AB50" s="61">
        <v>70</v>
      </c>
      <c r="AC50" s="61">
        <f t="shared" si="122"/>
        <v>86.1</v>
      </c>
    </row>
    <row r="51" spans="1:29" ht="18.75" customHeight="1" x14ac:dyDescent="0.35">
      <c r="A51" s="76" t="s">
        <v>4</v>
      </c>
      <c r="B51" s="133">
        <v>320</v>
      </c>
      <c r="C51" s="61">
        <f t="shared" ref="C51:E53" si="123">B51*1.23</f>
        <v>393.6</v>
      </c>
      <c r="D51" s="64">
        <v>79</v>
      </c>
      <c r="E51" s="61">
        <f t="shared" si="123"/>
        <v>97.17</v>
      </c>
      <c r="F51" s="61">
        <v>89</v>
      </c>
      <c r="G51" s="61">
        <f t="shared" ref="G51" si="124">F51*1.23</f>
        <v>109.47</v>
      </c>
      <c r="H51" s="64">
        <v>113</v>
      </c>
      <c r="I51" s="61">
        <f t="shared" ref="I51" si="125">H51*1.23</f>
        <v>138.99</v>
      </c>
      <c r="J51" s="64">
        <v>130</v>
      </c>
      <c r="K51" s="61">
        <f t="shared" ref="K51" si="126">J51*1.23</f>
        <v>159.9</v>
      </c>
      <c r="L51" s="64">
        <v>72</v>
      </c>
      <c r="M51" s="61">
        <f t="shared" ref="M51" si="127">L51*1.23</f>
        <v>88.56</v>
      </c>
      <c r="N51" s="64">
        <v>72</v>
      </c>
      <c r="O51" s="61">
        <f t="shared" ref="O51" si="128">N51*1.23</f>
        <v>88.56</v>
      </c>
      <c r="P51" s="61">
        <v>70</v>
      </c>
      <c r="Q51" s="61">
        <f t="shared" ref="Q51" si="129">P51*1.23</f>
        <v>86.1</v>
      </c>
      <c r="R51" s="133">
        <v>134</v>
      </c>
      <c r="S51" s="61">
        <f t="shared" ref="S51" si="130">R51*1.23</f>
        <v>164.82</v>
      </c>
      <c r="T51" s="64">
        <v>86</v>
      </c>
      <c r="U51" s="61">
        <f t="shared" ref="U51" si="131">T51*1.23</f>
        <v>105.78</v>
      </c>
      <c r="V51" s="64">
        <v>86</v>
      </c>
      <c r="W51" s="61">
        <f t="shared" ref="W51" si="132">V51*1.23</f>
        <v>105.78</v>
      </c>
      <c r="X51" s="64">
        <v>140</v>
      </c>
      <c r="Y51" s="61">
        <f t="shared" ref="Y51" si="133">X51*1.23</f>
        <v>172.2</v>
      </c>
      <c r="Z51" s="64">
        <v>93</v>
      </c>
      <c r="AA51" s="61">
        <f t="shared" ref="AA51" si="134">Z51*1.23</f>
        <v>114.39</v>
      </c>
      <c r="AB51" s="61">
        <v>70</v>
      </c>
      <c r="AC51" s="61">
        <f t="shared" ref="AC51" si="135">AB51*1.23</f>
        <v>86.1</v>
      </c>
    </row>
    <row r="52" spans="1:29" ht="18.75" customHeight="1" x14ac:dyDescent="0.35">
      <c r="A52" s="76" t="s">
        <v>5</v>
      </c>
      <c r="B52" s="133">
        <v>330</v>
      </c>
      <c r="C52" s="61">
        <f t="shared" si="123"/>
        <v>405.9</v>
      </c>
      <c r="D52" s="64">
        <v>79</v>
      </c>
      <c r="E52" s="61">
        <f t="shared" si="123"/>
        <v>97.17</v>
      </c>
      <c r="F52" s="61">
        <v>89</v>
      </c>
      <c r="G52" s="61">
        <f t="shared" ref="G52" si="136">F52*1.23</f>
        <v>109.47</v>
      </c>
      <c r="H52" s="64">
        <v>113</v>
      </c>
      <c r="I52" s="61">
        <f t="shared" ref="I52" si="137">H52*1.23</f>
        <v>138.99</v>
      </c>
      <c r="J52" s="64">
        <v>130</v>
      </c>
      <c r="K52" s="61">
        <f t="shared" ref="K52" si="138">J52*1.23</f>
        <v>159.9</v>
      </c>
      <c r="L52" s="64">
        <v>72</v>
      </c>
      <c r="M52" s="61">
        <f t="shared" ref="M52" si="139">L52*1.23</f>
        <v>88.56</v>
      </c>
      <c r="N52" s="64">
        <v>72</v>
      </c>
      <c r="O52" s="61">
        <f t="shared" ref="O52" si="140">N52*1.23</f>
        <v>88.56</v>
      </c>
      <c r="P52" s="61">
        <v>70</v>
      </c>
      <c r="Q52" s="61">
        <f t="shared" ref="Q52" si="141">P52*1.23</f>
        <v>86.1</v>
      </c>
      <c r="R52" s="133">
        <v>134</v>
      </c>
      <c r="S52" s="61">
        <f t="shared" ref="S52" si="142">R52*1.23</f>
        <v>164.82</v>
      </c>
      <c r="T52" s="64">
        <v>86</v>
      </c>
      <c r="U52" s="61">
        <f t="shared" ref="U52" si="143">T52*1.23</f>
        <v>105.78</v>
      </c>
      <c r="V52" s="64">
        <v>86</v>
      </c>
      <c r="W52" s="61">
        <f t="shared" ref="W52" si="144">V52*1.23</f>
        <v>105.78</v>
      </c>
      <c r="X52" s="64">
        <v>140</v>
      </c>
      <c r="Y52" s="61">
        <f t="shared" ref="Y52" si="145">X52*1.23</f>
        <v>172.2</v>
      </c>
      <c r="Z52" s="64">
        <v>93</v>
      </c>
      <c r="AA52" s="61">
        <f t="shared" ref="AA52" si="146">Z52*1.23</f>
        <v>114.39</v>
      </c>
      <c r="AB52" s="61">
        <v>70</v>
      </c>
      <c r="AC52" s="61">
        <f t="shared" ref="AC52" si="147">AB52*1.23</f>
        <v>86.1</v>
      </c>
    </row>
    <row r="53" spans="1:29" ht="18.75" customHeight="1" x14ac:dyDescent="0.35">
      <c r="A53" s="76" t="s">
        <v>6</v>
      </c>
      <c r="B53" s="133">
        <v>330</v>
      </c>
      <c r="C53" s="61">
        <f t="shared" si="123"/>
        <v>405.9</v>
      </c>
      <c r="D53" s="64">
        <v>79</v>
      </c>
      <c r="E53" s="61">
        <f t="shared" si="123"/>
        <v>97.17</v>
      </c>
      <c r="F53" s="61">
        <v>89</v>
      </c>
      <c r="G53" s="61">
        <f t="shared" ref="G53" si="148">F53*1.23</f>
        <v>109.47</v>
      </c>
      <c r="H53" s="64">
        <v>113</v>
      </c>
      <c r="I53" s="61">
        <f t="shared" ref="I53" si="149">H53*1.23</f>
        <v>138.99</v>
      </c>
      <c r="J53" s="64">
        <v>130</v>
      </c>
      <c r="K53" s="61">
        <f t="shared" ref="K53" si="150">J53*1.23</f>
        <v>159.9</v>
      </c>
      <c r="L53" s="64">
        <v>72</v>
      </c>
      <c r="M53" s="61">
        <f t="shared" ref="M53" si="151">L53*1.23</f>
        <v>88.56</v>
      </c>
      <c r="N53" s="64">
        <v>72</v>
      </c>
      <c r="O53" s="61">
        <f t="shared" ref="O53" si="152">N53*1.23</f>
        <v>88.56</v>
      </c>
      <c r="P53" s="61">
        <v>70</v>
      </c>
      <c r="Q53" s="61">
        <f t="shared" ref="Q53" si="153">P53*1.23</f>
        <v>86.1</v>
      </c>
      <c r="R53" s="133">
        <v>134</v>
      </c>
      <c r="S53" s="61">
        <f t="shared" ref="S53" si="154">R53*1.23</f>
        <v>164.82</v>
      </c>
      <c r="T53" s="64">
        <v>86</v>
      </c>
      <c r="U53" s="61">
        <f t="shared" ref="U53" si="155">T53*1.23</f>
        <v>105.78</v>
      </c>
      <c r="V53" s="64">
        <v>86</v>
      </c>
      <c r="W53" s="61">
        <f t="shared" ref="W53" si="156">V53*1.23</f>
        <v>105.78</v>
      </c>
      <c r="X53" s="64">
        <v>140</v>
      </c>
      <c r="Y53" s="61">
        <f t="shared" ref="Y53" si="157">X53*1.23</f>
        <v>172.2</v>
      </c>
      <c r="Z53" s="64">
        <v>93</v>
      </c>
      <c r="AA53" s="61">
        <f t="shared" ref="AA53" si="158">Z53*1.23</f>
        <v>114.39</v>
      </c>
      <c r="AB53" s="61">
        <v>70</v>
      </c>
      <c r="AC53" s="61">
        <f t="shared" ref="AC53" si="159">AB53*1.23</f>
        <v>86.1</v>
      </c>
    </row>
    <row r="56" spans="1:29" ht="18.75" customHeight="1" x14ac:dyDescent="0.25">
      <c r="R56" s="73"/>
      <c r="S56" s="73"/>
      <c r="T56" s="73"/>
      <c r="U56" s="73"/>
    </row>
    <row r="57" spans="1:29" ht="18.75" customHeight="1" x14ac:dyDescent="0.25">
      <c r="R57" s="73"/>
      <c r="S57" s="73"/>
      <c r="T57" s="73"/>
      <c r="U57" s="73"/>
    </row>
  </sheetData>
  <mergeCells count="62">
    <mergeCell ref="J43:K43"/>
    <mergeCell ref="L43:M43"/>
    <mergeCell ref="AB43:AC43"/>
    <mergeCell ref="T43:U43"/>
    <mergeCell ref="V43:W43"/>
    <mergeCell ref="X43:Y43"/>
    <mergeCell ref="Z43:AA43"/>
    <mergeCell ref="R43:S43"/>
    <mergeCell ref="AE30:AF30"/>
    <mergeCell ref="AG30:AH30"/>
    <mergeCell ref="J8:K8"/>
    <mergeCell ref="AB29:AC29"/>
    <mergeCell ref="L8:M8"/>
    <mergeCell ref="AB18:AC18"/>
    <mergeCell ref="V29:W29"/>
    <mergeCell ref="X29:Y29"/>
    <mergeCell ref="Z29:AA29"/>
    <mergeCell ref="J18:K18"/>
    <mergeCell ref="L18:M18"/>
    <mergeCell ref="J29:K29"/>
    <mergeCell ref="L29:M29"/>
    <mergeCell ref="P29:Q29"/>
    <mergeCell ref="N29:O29"/>
    <mergeCell ref="N18:O18"/>
    <mergeCell ref="D43:E43"/>
    <mergeCell ref="F43:G43"/>
    <mergeCell ref="H43:I43"/>
    <mergeCell ref="D8:E8"/>
    <mergeCell ref="F8:G8"/>
    <mergeCell ref="H8:I8"/>
    <mergeCell ref="D29:E29"/>
    <mergeCell ref="F29:G29"/>
    <mergeCell ref="H29:I29"/>
    <mergeCell ref="F18:G18"/>
    <mergeCell ref="H18:I18"/>
    <mergeCell ref="D18:E18"/>
    <mergeCell ref="A8:A9"/>
    <mergeCell ref="A18:A19"/>
    <mergeCell ref="A29:A30"/>
    <mergeCell ref="A43:A44"/>
    <mergeCell ref="B8:C8"/>
    <mergeCell ref="B29:C29"/>
    <mergeCell ref="B43:C43"/>
    <mergeCell ref="B18:C18"/>
    <mergeCell ref="N8:O8"/>
    <mergeCell ref="P43:Q43"/>
    <mergeCell ref="R29:S29"/>
    <mergeCell ref="T29:U29"/>
    <mergeCell ref="P18:Q18"/>
    <mergeCell ref="T8:U8"/>
    <mergeCell ref="N43:O43"/>
    <mergeCell ref="AB8:AC8"/>
    <mergeCell ref="Z18:AA18"/>
    <mergeCell ref="P8:Q8"/>
    <mergeCell ref="R8:S8"/>
    <mergeCell ref="V18:W18"/>
    <mergeCell ref="V8:W8"/>
    <mergeCell ref="X8:Y8"/>
    <mergeCell ref="R18:S18"/>
    <mergeCell ref="T18:U18"/>
    <mergeCell ref="X18:Y18"/>
    <mergeCell ref="Z8:AA8"/>
  </mergeCells>
  <phoneticPr fontId="7" type="noConversion"/>
  <pageMargins left="0.55118110236220474" right="0.39370078740157483" top="0.98425196850393704" bottom="0.98425196850393704" header="0.51181102362204722" footer="0.51181102362204722"/>
  <pageSetup paperSize="9" scale="46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I54"/>
  <sheetViews>
    <sheetView showGridLines="0" view="pageBreakPreview" zoomScale="80" zoomScaleNormal="100" zoomScaleSheetLayoutView="80" workbookViewId="0">
      <selection activeCell="R13" sqref="R13:R19"/>
    </sheetView>
  </sheetViews>
  <sheetFormatPr defaultColWidth="9.1796875" defaultRowHeight="15" customHeight="1" x14ac:dyDescent="0.25"/>
  <cols>
    <col min="1" max="1" width="10" style="81" customWidth="1"/>
    <col min="2" max="2" width="10.1796875" style="81" customWidth="1"/>
    <col min="3" max="7" width="10" style="81" customWidth="1"/>
    <col min="8" max="8" width="11.54296875" style="81" customWidth="1"/>
    <col min="9" max="9" width="12.7265625" style="81" customWidth="1"/>
    <col min="10" max="15" width="10" style="81" customWidth="1"/>
    <col min="16" max="18" width="15.81640625" style="81" customWidth="1"/>
    <col min="19" max="19" width="10" style="81" customWidth="1"/>
    <col min="20" max="22" width="16.81640625" style="81" customWidth="1"/>
    <col min="23" max="23" width="10" style="81" customWidth="1"/>
    <col min="24" max="26" width="19" style="81" customWidth="1"/>
    <col min="27" max="27" width="10" style="81" customWidth="1"/>
    <col min="28" max="28" width="8.453125" style="81" customWidth="1"/>
    <col min="29" max="29" width="9" style="81" customWidth="1"/>
    <col min="30" max="30" width="9.7265625" style="81" customWidth="1"/>
    <col min="31" max="31" width="12.26953125" style="81" customWidth="1"/>
    <col min="32" max="32" width="11.54296875" style="81" customWidth="1"/>
    <col min="33" max="33" width="12.81640625" style="81" customWidth="1"/>
    <col min="34" max="34" width="11.54296875" style="81" customWidth="1"/>
    <col min="35" max="35" width="13.453125" style="81" customWidth="1"/>
    <col min="36" max="16384" width="9.1796875" style="81"/>
  </cols>
  <sheetData>
    <row r="1" spans="1:29" ht="15" customHeight="1" x14ac:dyDescent="0.25">
      <c r="B1" s="82"/>
      <c r="C1" s="83" t="s">
        <v>130</v>
      </c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2"/>
      <c r="U1" s="82"/>
      <c r="W1" s="82"/>
      <c r="X1" s="82"/>
      <c r="Y1" s="82"/>
      <c r="Z1" s="82"/>
      <c r="AA1" s="82"/>
    </row>
    <row r="2" spans="1:29" ht="15" customHeight="1" x14ac:dyDescent="0.25">
      <c r="A2" s="85"/>
      <c r="B2" s="85"/>
      <c r="C2" s="85" t="s">
        <v>81</v>
      </c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5"/>
      <c r="T2" s="85"/>
      <c r="U2" s="85"/>
      <c r="W2" s="85"/>
      <c r="X2" s="85"/>
      <c r="Y2" s="85"/>
      <c r="Z2" s="85"/>
      <c r="AA2" s="85"/>
    </row>
    <row r="3" spans="1:29" ht="15" customHeight="1" x14ac:dyDescent="0.25">
      <c r="C3" s="85" t="s">
        <v>89</v>
      </c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</row>
    <row r="4" spans="1:29" ht="15" customHeight="1" x14ac:dyDescent="0.25">
      <c r="A4" s="81" t="s">
        <v>0</v>
      </c>
      <c r="C4" s="85" t="s">
        <v>31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6"/>
    </row>
    <row r="5" spans="1:29" ht="15" customHeight="1" x14ac:dyDescent="0.25">
      <c r="C5" s="85" t="str">
        <f>Podmienky!A36</f>
        <v>Cenník platný: Od 01.10.2025 do odvolania</v>
      </c>
      <c r="D5" s="86"/>
      <c r="E5" s="86"/>
      <c r="F5" s="85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</row>
    <row r="6" spans="1:29" ht="15" customHeight="1" x14ac:dyDescent="0.25">
      <c r="C6" s="85"/>
      <c r="D6" s="86"/>
      <c r="E6" s="86"/>
      <c r="F6" s="85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</row>
    <row r="7" spans="1:29" ht="15" customHeight="1" x14ac:dyDescent="0.25">
      <c r="A7" s="87" t="s">
        <v>86</v>
      </c>
    </row>
    <row r="9" spans="1:29" ht="15" customHeight="1" x14ac:dyDescent="0.25">
      <c r="A9" s="176" t="s">
        <v>47</v>
      </c>
      <c r="B9" s="178" t="s">
        <v>18</v>
      </c>
      <c r="C9" s="179"/>
      <c r="D9" s="178" t="s">
        <v>8</v>
      </c>
      <c r="E9" s="179"/>
      <c r="F9" s="178" t="s">
        <v>9</v>
      </c>
      <c r="G9" s="179"/>
      <c r="H9" s="178" t="s">
        <v>10</v>
      </c>
      <c r="I9" s="179"/>
      <c r="J9" s="178" t="s">
        <v>11</v>
      </c>
      <c r="K9" s="179"/>
      <c r="L9" s="178" t="s">
        <v>144</v>
      </c>
      <c r="M9" s="179"/>
      <c r="N9" s="178" t="s">
        <v>145</v>
      </c>
      <c r="O9" s="179"/>
      <c r="P9" s="178" t="s">
        <v>24</v>
      </c>
      <c r="Q9" s="179"/>
      <c r="R9" s="178" t="s">
        <v>12</v>
      </c>
      <c r="S9" s="179"/>
      <c r="T9" s="178" t="s">
        <v>23</v>
      </c>
      <c r="U9" s="179"/>
      <c r="V9" s="178" t="s">
        <v>13</v>
      </c>
      <c r="W9" s="179"/>
      <c r="X9" s="178" t="s">
        <v>22</v>
      </c>
      <c r="Y9" s="179"/>
      <c r="Z9" s="178" t="s">
        <v>21</v>
      </c>
      <c r="AA9" s="179"/>
      <c r="AB9" s="178" t="s">
        <v>1</v>
      </c>
      <c r="AC9" s="179"/>
    </row>
    <row r="10" spans="1:29" ht="15" customHeight="1" x14ac:dyDescent="0.25">
      <c r="A10" s="177"/>
      <c r="B10" s="88" t="s">
        <v>19</v>
      </c>
      <c r="C10" s="88" t="s">
        <v>20</v>
      </c>
      <c r="D10" s="88" t="s">
        <v>19</v>
      </c>
      <c r="E10" s="88" t="s">
        <v>20</v>
      </c>
      <c r="F10" s="88" t="s">
        <v>19</v>
      </c>
      <c r="G10" s="88" t="s">
        <v>20</v>
      </c>
      <c r="H10" s="88" t="s">
        <v>19</v>
      </c>
      <c r="I10" s="88" t="s">
        <v>20</v>
      </c>
      <c r="J10" s="88" t="s">
        <v>19</v>
      </c>
      <c r="K10" s="88" t="s">
        <v>20</v>
      </c>
      <c r="L10" s="88" t="s">
        <v>19</v>
      </c>
      <c r="M10" s="88" t="s">
        <v>20</v>
      </c>
      <c r="N10" s="88" t="s">
        <v>19</v>
      </c>
      <c r="O10" s="88" t="s">
        <v>20</v>
      </c>
      <c r="P10" s="88" t="s">
        <v>19</v>
      </c>
      <c r="Q10" s="88" t="s">
        <v>20</v>
      </c>
      <c r="R10" s="88" t="s">
        <v>19</v>
      </c>
      <c r="S10" s="88" t="s">
        <v>20</v>
      </c>
      <c r="T10" s="88" t="s">
        <v>19</v>
      </c>
      <c r="U10" s="88" t="s">
        <v>20</v>
      </c>
      <c r="V10" s="88" t="s">
        <v>19</v>
      </c>
      <c r="W10" s="88" t="s">
        <v>20</v>
      </c>
      <c r="X10" s="88" t="s">
        <v>19</v>
      </c>
      <c r="Y10" s="88" t="s">
        <v>20</v>
      </c>
      <c r="Z10" s="88" t="s">
        <v>19</v>
      </c>
      <c r="AA10" s="88" t="s">
        <v>20</v>
      </c>
      <c r="AB10" s="88" t="s">
        <v>19</v>
      </c>
      <c r="AC10" s="88" t="s">
        <v>20</v>
      </c>
    </row>
    <row r="11" spans="1:29" ht="15" customHeight="1" x14ac:dyDescent="0.25">
      <c r="A11" s="88" t="s">
        <v>48</v>
      </c>
      <c r="B11" s="89" t="s">
        <v>25</v>
      </c>
      <c r="C11" s="89" t="s">
        <v>25</v>
      </c>
      <c r="D11" s="89" t="s">
        <v>25</v>
      </c>
      <c r="E11" s="89" t="s">
        <v>25</v>
      </c>
      <c r="F11" s="89" t="s">
        <v>25</v>
      </c>
      <c r="G11" s="89" t="s">
        <v>25</v>
      </c>
      <c r="H11" s="89" t="s">
        <v>25</v>
      </c>
      <c r="I11" s="89" t="s">
        <v>25</v>
      </c>
      <c r="J11" s="89" t="s">
        <v>25</v>
      </c>
      <c r="K11" s="89" t="s">
        <v>25</v>
      </c>
      <c r="L11" s="89" t="s">
        <v>25</v>
      </c>
      <c r="M11" s="89" t="s">
        <v>25</v>
      </c>
      <c r="N11" s="89" t="s">
        <v>25</v>
      </c>
      <c r="O11" s="89" t="s">
        <v>25</v>
      </c>
      <c r="P11" s="89" t="s">
        <v>25</v>
      </c>
      <c r="Q11" s="89" t="s">
        <v>25</v>
      </c>
      <c r="R11" s="89" t="s">
        <v>25</v>
      </c>
      <c r="S11" s="89" t="s">
        <v>25</v>
      </c>
      <c r="T11" s="89" t="s">
        <v>25</v>
      </c>
      <c r="U11" s="89" t="s">
        <v>25</v>
      </c>
      <c r="V11" s="89" t="s">
        <v>25</v>
      </c>
      <c r="W11" s="89" t="s">
        <v>25</v>
      </c>
      <c r="X11" s="89" t="s">
        <v>25</v>
      </c>
      <c r="Y11" s="89" t="s">
        <v>25</v>
      </c>
      <c r="Z11" s="89" t="s">
        <v>25</v>
      </c>
      <c r="AA11" s="89" t="s">
        <v>25</v>
      </c>
      <c r="AB11" s="89" t="s">
        <v>25</v>
      </c>
      <c r="AC11" s="89" t="s">
        <v>25</v>
      </c>
    </row>
    <row r="12" spans="1:29" s="68" customFormat="1" ht="18.75" customHeight="1" x14ac:dyDescent="0.35">
      <c r="A12" s="76" t="s">
        <v>16</v>
      </c>
      <c r="B12" s="64" t="s">
        <v>58</v>
      </c>
      <c r="C12" s="64" t="s">
        <v>58</v>
      </c>
      <c r="D12" s="64" t="s">
        <v>58</v>
      </c>
      <c r="E12" s="64" t="s">
        <v>58</v>
      </c>
      <c r="F12" s="64" t="s">
        <v>58</v>
      </c>
      <c r="G12" s="64" t="s">
        <v>58</v>
      </c>
      <c r="H12" s="64" t="s">
        <v>58</v>
      </c>
      <c r="I12" s="64" t="s">
        <v>58</v>
      </c>
      <c r="J12" s="64" t="s">
        <v>58</v>
      </c>
      <c r="K12" s="64" t="s">
        <v>58</v>
      </c>
      <c r="L12" s="64" t="s">
        <v>58</v>
      </c>
      <c r="M12" s="64" t="s">
        <v>58</v>
      </c>
      <c r="N12" s="64" t="s">
        <v>58</v>
      </c>
      <c r="O12" s="64" t="s">
        <v>58</v>
      </c>
      <c r="P12" s="64" t="s">
        <v>58</v>
      </c>
      <c r="Q12" s="64" t="s">
        <v>58</v>
      </c>
      <c r="R12" s="64" t="s">
        <v>58</v>
      </c>
      <c r="S12" s="64" t="s">
        <v>58</v>
      </c>
      <c r="T12" s="64" t="s">
        <v>58</v>
      </c>
      <c r="U12" s="64" t="s">
        <v>58</v>
      </c>
      <c r="V12" s="64" t="s">
        <v>58</v>
      </c>
      <c r="W12" s="64" t="s">
        <v>58</v>
      </c>
      <c r="X12" s="64" t="s">
        <v>58</v>
      </c>
      <c r="Y12" s="64" t="s">
        <v>58</v>
      </c>
      <c r="Z12" s="64" t="s">
        <v>58</v>
      </c>
      <c r="AA12" s="64" t="s">
        <v>58</v>
      </c>
      <c r="AB12" s="64" t="s">
        <v>58</v>
      </c>
      <c r="AC12" s="64" t="s">
        <v>58</v>
      </c>
    </row>
    <row r="13" spans="1:29" s="68" customFormat="1" ht="18.75" customHeight="1" x14ac:dyDescent="0.35">
      <c r="A13" s="76" t="s">
        <v>163</v>
      </c>
      <c r="B13" s="135">
        <v>130</v>
      </c>
      <c r="C13" s="61">
        <f>B13*1.23</f>
        <v>159.9</v>
      </c>
      <c r="D13" s="64">
        <v>62</v>
      </c>
      <c r="E13" s="61">
        <f>D13*1.23</f>
        <v>76.260000000000005</v>
      </c>
      <c r="F13" s="64">
        <v>62</v>
      </c>
      <c r="G13" s="61">
        <f>F13*1.23</f>
        <v>76.260000000000005</v>
      </c>
      <c r="H13" s="64">
        <v>62</v>
      </c>
      <c r="I13" s="61">
        <f>H13*1.23</f>
        <v>76.260000000000005</v>
      </c>
      <c r="J13" s="64">
        <v>62</v>
      </c>
      <c r="K13" s="61">
        <f>J13*1.23</f>
        <v>76.260000000000005</v>
      </c>
      <c r="L13" s="64">
        <v>55</v>
      </c>
      <c r="M13" s="61">
        <f>L13*1.23</f>
        <v>67.650000000000006</v>
      </c>
      <c r="N13" s="64">
        <v>65</v>
      </c>
      <c r="O13" s="61">
        <f>N13*1.23</f>
        <v>79.95</v>
      </c>
      <c r="P13" s="64">
        <v>63</v>
      </c>
      <c r="Q13" s="61">
        <f>P13*1.23</f>
        <v>77.489999999999995</v>
      </c>
      <c r="R13" s="135">
        <v>99</v>
      </c>
      <c r="S13" s="61">
        <f>R13*1.23</f>
        <v>121.77</v>
      </c>
      <c r="T13" s="64">
        <v>62</v>
      </c>
      <c r="U13" s="61">
        <f>T13*1.23</f>
        <v>76.260000000000005</v>
      </c>
      <c r="V13" s="64">
        <v>62</v>
      </c>
      <c r="W13" s="61">
        <f>V13*1.23</f>
        <v>76.260000000000005</v>
      </c>
      <c r="X13" s="64">
        <v>62</v>
      </c>
      <c r="Y13" s="61">
        <f>X13*1.23</f>
        <v>76.260000000000005</v>
      </c>
      <c r="Z13" s="64">
        <v>62</v>
      </c>
      <c r="AA13" s="61">
        <f>Z13*1.23</f>
        <v>76.260000000000005</v>
      </c>
      <c r="AB13" s="64">
        <v>60</v>
      </c>
      <c r="AC13" s="61">
        <f>AB13*1.23</f>
        <v>73.8</v>
      </c>
    </row>
    <row r="14" spans="1:29" s="68" customFormat="1" ht="18.75" customHeight="1" x14ac:dyDescent="0.35">
      <c r="A14" s="76" t="s">
        <v>164</v>
      </c>
      <c r="B14" s="135">
        <v>130</v>
      </c>
      <c r="C14" s="61">
        <f t="shared" ref="C14:C16" si="0">B14*1.23</f>
        <v>159.9</v>
      </c>
      <c r="D14" s="64">
        <v>62</v>
      </c>
      <c r="E14" s="61">
        <f t="shared" ref="E14:E16" si="1">D14*1.23</f>
        <v>76.260000000000005</v>
      </c>
      <c r="F14" s="64">
        <v>67</v>
      </c>
      <c r="G14" s="61">
        <f t="shared" ref="G14:G16" si="2">F14*1.23</f>
        <v>82.41</v>
      </c>
      <c r="H14" s="64">
        <v>72</v>
      </c>
      <c r="I14" s="61">
        <f t="shared" ref="I14:I16" si="3">H14*1.23</f>
        <v>88.56</v>
      </c>
      <c r="J14" s="64">
        <v>72</v>
      </c>
      <c r="K14" s="61">
        <f t="shared" ref="K14:K16" si="4">J14*1.23</f>
        <v>88.56</v>
      </c>
      <c r="L14" s="64">
        <v>55</v>
      </c>
      <c r="M14" s="61">
        <f t="shared" ref="M14:M16" si="5">L14*1.23</f>
        <v>67.650000000000006</v>
      </c>
      <c r="N14" s="64">
        <v>65</v>
      </c>
      <c r="O14" s="61">
        <f t="shared" ref="O14:O16" si="6">N14*1.23</f>
        <v>79.95</v>
      </c>
      <c r="P14" s="64">
        <v>63</v>
      </c>
      <c r="Q14" s="61">
        <f t="shared" ref="Q14:Q16" si="7">P14*1.23</f>
        <v>77.489999999999995</v>
      </c>
      <c r="R14" s="135">
        <v>99</v>
      </c>
      <c r="S14" s="61">
        <f t="shared" ref="S14:S16" si="8">R14*1.23</f>
        <v>121.77</v>
      </c>
      <c r="T14" s="64">
        <v>62</v>
      </c>
      <c r="U14" s="61">
        <f t="shared" ref="U14:U16" si="9">T14*1.23</f>
        <v>76.260000000000005</v>
      </c>
      <c r="V14" s="64">
        <v>62</v>
      </c>
      <c r="W14" s="61">
        <f t="shared" ref="W14:W16" si="10">V14*1.23</f>
        <v>76.260000000000005</v>
      </c>
      <c r="X14" s="64">
        <v>62</v>
      </c>
      <c r="Y14" s="61">
        <f t="shared" ref="Y14:Y16" si="11">X14*1.23</f>
        <v>76.260000000000005</v>
      </c>
      <c r="Z14" s="64">
        <v>62</v>
      </c>
      <c r="AA14" s="61">
        <f t="shared" ref="AA14:AA16" si="12">Z14*1.23</f>
        <v>76.260000000000005</v>
      </c>
      <c r="AB14" s="64">
        <v>60</v>
      </c>
      <c r="AC14" s="61">
        <f t="shared" ref="AC14:AC16" si="13">AB14*1.23</f>
        <v>73.8</v>
      </c>
    </row>
    <row r="15" spans="1:29" s="68" customFormat="1" ht="18.75" customHeight="1" x14ac:dyDescent="0.35">
      <c r="A15" s="76" t="s">
        <v>165</v>
      </c>
      <c r="B15" s="135">
        <v>180</v>
      </c>
      <c r="C15" s="61">
        <f t="shared" si="0"/>
        <v>221.4</v>
      </c>
      <c r="D15" s="64">
        <v>70</v>
      </c>
      <c r="E15" s="61">
        <f t="shared" si="1"/>
        <v>86.1</v>
      </c>
      <c r="F15" s="64">
        <v>70</v>
      </c>
      <c r="G15" s="61">
        <f t="shared" si="2"/>
        <v>86.1</v>
      </c>
      <c r="H15" s="64">
        <v>82</v>
      </c>
      <c r="I15" s="61">
        <f t="shared" si="3"/>
        <v>100.86</v>
      </c>
      <c r="J15" s="64">
        <v>89</v>
      </c>
      <c r="K15" s="61">
        <f t="shared" si="4"/>
        <v>109.47</v>
      </c>
      <c r="L15" s="64">
        <v>60</v>
      </c>
      <c r="M15" s="61">
        <f t="shared" si="5"/>
        <v>73.8</v>
      </c>
      <c r="N15" s="64">
        <v>67</v>
      </c>
      <c r="O15" s="61">
        <f t="shared" si="6"/>
        <v>82.41</v>
      </c>
      <c r="P15" s="64">
        <v>65</v>
      </c>
      <c r="Q15" s="61">
        <f t="shared" si="7"/>
        <v>79.95</v>
      </c>
      <c r="R15" s="135">
        <v>109</v>
      </c>
      <c r="S15" s="61">
        <f t="shared" si="8"/>
        <v>134.07</v>
      </c>
      <c r="T15" s="64">
        <v>70</v>
      </c>
      <c r="U15" s="61">
        <f t="shared" si="9"/>
        <v>86.1</v>
      </c>
      <c r="V15" s="64">
        <v>70</v>
      </c>
      <c r="W15" s="61">
        <f t="shared" si="10"/>
        <v>86.1</v>
      </c>
      <c r="X15" s="64">
        <v>70</v>
      </c>
      <c r="Y15" s="61">
        <f t="shared" si="11"/>
        <v>86.1</v>
      </c>
      <c r="Z15" s="64">
        <v>70</v>
      </c>
      <c r="AA15" s="61">
        <f t="shared" si="12"/>
        <v>86.1</v>
      </c>
      <c r="AB15" s="64">
        <v>65</v>
      </c>
      <c r="AC15" s="61">
        <f t="shared" si="13"/>
        <v>79.95</v>
      </c>
    </row>
    <row r="16" spans="1:29" s="68" customFormat="1" ht="18.75" customHeight="1" x14ac:dyDescent="0.35">
      <c r="A16" s="76" t="s">
        <v>166</v>
      </c>
      <c r="B16" s="135">
        <v>180</v>
      </c>
      <c r="C16" s="61">
        <f t="shared" si="0"/>
        <v>221.4</v>
      </c>
      <c r="D16" s="64">
        <v>70</v>
      </c>
      <c r="E16" s="61">
        <f t="shared" si="1"/>
        <v>86.1</v>
      </c>
      <c r="F16" s="64">
        <v>70</v>
      </c>
      <c r="G16" s="61">
        <f t="shared" si="2"/>
        <v>86.1</v>
      </c>
      <c r="H16" s="64">
        <v>82</v>
      </c>
      <c r="I16" s="61">
        <f t="shared" si="3"/>
        <v>100.86</v>
      </c>
      <c r="J16" s="64">
        <v>89</v>
      </c>
      <c r="K16" s="61">
        <f t="shared" si="4"/>
        <v>109.47</v>
      </c>
      <c r="L16" s="64">
        <v>60</v>
      </c>
      <c r="M16" s="61">
        <f t="shared" si="5"/>
        <v>73.8</v>
      </c>
      <c r="N16" s="64">
        <v>67</v>
      </c>
      <c r="O16" s="61">
        <f t="shared" si="6"/>
        <v>82.41</v>
      </c>
      <c r="P16" s="64">
        <v>65</v>
      </c>
      <c r="Q16" s="61">
        <f t="shared" si="7"/>
        <v>79.95</v>
      </c>
      <c r="R16" s="135">
        <v>109</v>
      </c>
      <c r="S16" s="61">
        <f t="shared" si="8"/>
        <v>134.07</v>
      </c>
      <c r="T16" s="64">
        <v>70</v>
      </c>
      <c r="U16" s="61">
        <f t="shared" si="9"/>
        <v>86.1</v>
      </c>
      <c r="V16" s="64">
        <v>70</v>
      </c>
      <c r="W16" s="61">
        <f t="shared" si="10"/>
        <v>86.1</v>
      </c>
      <c r="X16" s="64">
        <v>70</v>
      </c>
      <c r="Y16" s="61">
        <f t="shared" si="11"/>
        <v>86.1</v>
      </c>
      <c r="Z16" s="64">
        <v>70</v>
      </c>
      <c r="AA16" s="61">
        <f t="shared" si="12"/>
        <v>86.1</v>
      </c>
      <c r="AB16" s="64">
        <v>65</v>
      </c>
      <c r="AC16" s="61">
        <f t="shared" si="13"/>
        <v>79.95</v>
      </c>
    </row>
    <row r="17" spans="1:34" s="68" customFormat="1" ht="18.75" customHeight="1" x14ac:dyDescent="0.35">
      <c r="A17" s="76" t="s">
        <v>4</v>
      </c>
      <c r="B17" s="133">
        <v>200</v>
      </c>
      <c r="C17" s="61">
        <f t="shared" ref="C17:E19" si="14">B17*1.23</f>
        <v>246</v>
      </c>
      <c r="D17" s="64">
        <v>72</v>
      </c>
      <c r="E17" s="61">
        <f t="shared" si="14"/>
        <v>88.56</v>
      </c>
      <c r="F17" s="64">
        <v>72</v>
      </c>
      <c r="G17" s="61">
        <f t="shared" ref="G17" si="15">F17*1.23</f>
        <v>88.56</v>
      </c>
      <c r="H17" s="64">
        <v>85</v>
      </c>
      <c r="I17" s="61">
        <f t="shared" ref="I17" si="16">H17*1.23</f>
        <v>104.55</v>
      </c>
      <c r="J17" s="64">
        <v>96</v>
      </c>
      <c r="K17" s="61">
        <f t="shared" ref="K17" si="17">J17*1.23</f>
        <v>118.08</v>
      </c>
      <c r="L17" s="64">
        <v>65</v>
      </c>
      <c r="M17" s="61">
        <f t="shared" ref="M17" si="18">L17*1.23</f>
        <v>79.95</v>
      </c>
      <c r="N17" s="64">
        <v>70</v>
      </c>
      <c r="O17" s="61">
        <f t="shared" ref="O17" si="19">N17*1.23</f>
        <v>86.1</v>
      </c>
      <c r="P17" s="64">
        <v>65</v>
      </c>
      <c r="Q17" s="61">
        <f t="shared" ref="Q17" si="20">P17*1.23</f>
        <v>79.95</v>
      </c>
      <c r="R17" s="135">
        <v>109</v>
      </c>
      <c r="S17" s="61">
        <f t="shared" ref="S17" si="21">R17*1.23</f>
        <v>134.07</v>
      </c>
      <c r="T17" s="64">
        <v>72</v>
      </c>
      <c r="U17" s="61">
        <f t="shared" ref="U17" si="22">T17*1.23</f>
        <v>88.56</v>
      </c>
      <c r="V17" s="64">
        <v>72</v>
      </c>
      <c r="W17" s="61">
        <f t="shared" ref="W17" si="23">V17*1.23</f>
        <v>88.56</v>
      </c>
      <c r="X17" s="64">
        <v>72</v>
      </c>
      <c r="Y17" s="61">
        <f t="shared" ref="Y17" si="24">X17*1.23</f>
        <v>88.56</v>
      </c>
      <c r="Z17" s="64">
        <v>72</v>
      </c>
      <c r="AA17" s="61">
        <f t="shared" ref="AA17" si="25">Z17*1.23</f>
        <v>88.56</v>
      </c>
      <c r="AB17" s="64">
        <v>65</v>
      </c>
      <c r="AC17" s="61">
        <f t="shared" ref="AC17" si="26">AB17*1.23</f>
        <v>79.95</v>
      </c>
      <c r="AG17" s="80"/>
    </row>
    <row r="18" spans="1:34" s="68" customFormat="1" ht="18.75" customHeight="1" x14ac:dyDescent="0.35">
      <c r="A18" s="76" t="s">
        <v>5</v>
      </c>
      <c r="B18" s="133">
        <v>220</v>
      </c>
      <c r="C18" s="61">
        <f t="shared" si="14"/>
        <v>270.60000000000002</v>
      </c>
      <c r="D18" s="64">
        <v>72</v>
      </c>
      <c r="E18" s="61">
        <f t="shared" si="14"/>
        <v>88.56</v>
      </c>
      <c r="F18" s="64">
        <v>72</v>
      </c>
      <c r="G18" s="61">
        <f t="shared" ref="G18" si="27">F18*1.23</f>
        <v>88.56</v>
      </c>
      <c r="H18" s="64">
        <v>85</v>
      </c>
      <c r="I18" s="61">
        <f t="shared" ref="I18" si="28">H18*1.23</f>
        <v>104.55</v>
      </c>
      <c r="J18" s="64">
        <v>96</v>
      </c>
      <c r="K18" s="61">
        <f t="shared" ref="K18" si="29">J18*1.23</f>
        <v>118.08</v>
      </c>
      <c r="L18" s="64">
        <v>65</v>
      </c>
      <c r="M18" s="61">
        <f t="shared" ref="M18" si="30">L18*1.23</f>
        <v>79.95</v>
      </c>
      <c r="N18" s="64">
        <v>70</v>
      </c>
      <c r="O18" s="61">
        <f t="shared" ref="O18" si="31">N18*1.23</f>
        <v>86.1</v>
      </c>
      <c r="P18" s="64">
        <v>65</v>
      </c>
      <c r="Q18" s="61">
        <f t="shared" ref="Q18" si="32">P18*1.23</f>
        <v>79.95</v>
      </c>
      <c r="R18" s="135">
        <v>109</v>
      </c>
      <c r="S18" s="61">
        <f t="shared" ref="S18" si="33">R18*1.23</f>
        <v>134.07</v>
      </c>
      <c r="T18" s="64">
        <v>72</v>
      </c>
      <c r="U18" s="61">
        <f t="shared" ref="U18" si="34">T18*1.23</f>
        <v>88.56</v>
      </c>
      <c r="V18" s="64">
        <v>72</v>
      </c>
      <c r="W18" s="61">
        <f t="shared" ref="W18" si="35">V18*1.23</f>
        <v>88.56</v>
      </c>
      <c r="X18" s="64">
        <v>72</v>
      </c>
      <c r="Y18" s="61">
        <f t="shared" ref="Y18" si="36">X18*1.23</f>
        <v>88.56</v>
      </c>
      <c r="Z18" s="64">
        <v>72</v>
      </c>
      <c r="AA18" s="61">
        <f t="shared" ref="AA18" si="37">Z18*1.23</f>
        <v>88.56</v>
      </c>
      <c r="AB18" s="64">
        <v>65</v>
      </c>
      <c r="AC18" s="61">
        <f t="shared" ref="AC18" si="38">AB18*1.23</f>
        <v>79.95</v>
      </c>
      <c r="AG18" s="80"/>
    </row>
    <row r="19" spans="1:34" s="68" customFormat="1" ht="18.75" customHeight="1" x14ac:dyDescent="0.35">
      <c r="A19" s="76" t="s">
        <v>6</v>
      </c>
      <c r="B19" s="133">
        <v>220</v>
      </c>
      <c r="C19" s="61">
        <f t="shared" si="14"/>
        <v>270.60000000000002</v>
      </c>
      <c r="D19" s="64">
        <v>72</v>
      </c>
      <c r="E19" s="61">
        <f t="shared" si="14"/>
        <v>88.56</v>
      </c>
      <c r="F19" s="64">
        <v>72</v>
      </c>
      <c r="G19" s="61">
        <f t="shared" ref="G19" si="39">F19*1.23</f>
        <v>88.56</v>
      </c>
      <c r="H19" s="64">
        <v>85</v>
      </c>
      <c r="I19" s="61">
        <f t="shared" ref="I19" si="40">H19*1.23</f>
        <v>104.55</v>
      </c>
      <c r="J19" s="64">
        <v>96</v>
      </c>
      <c r="K19" s="61">
        <f t="shared" ref="K19" si="41">J19*1.23</f>
        <v>118.08</v>
      </c>
      <c r="L19" s="64">
        <v>65</v>
      </c>
      <c r="M19" s="61">
        <f t="shared" ref="M19" si="42">L19*1.23</f>
        <v>79.95</v>
      </c>
      <c r="N19" s="64">
        <v>70</v>
      </c>
      <c r="O19" s="61">
        <f t="shared" ref="O19" si="43">N19*1.23</f>
        <v>86.1</v>
      </c>
      <c r="P19" s="64">
        <v>65</v>
      </c>
      <c r="Q19" s="61">
        <f t="shared" ref="Q19" si="44">P19*1.23</f>
        <v>79.95</v>
      </c>
      <c r="R19" s="135">
        <v>109</v>
      </c>
      <c r="S19" s="61">
        <f t="shared" ref="S19" si="45">R19*1.23</f>
        <v>134.07</v>
      </c>
      <c r="T19" s="64">
        <v>72</v>
      </c>
      <c r="U19" s="61">
        <f t="shared" ref="U19" si="46">T19*1.23</f>
        <v>88.56</v>
      </c>
      <c r="V19" s="64">
        <v>72</v>
      </c>
      <c r="W19" s="61">
        <f t="shared" ref="W19" si="47">V19*1.23</f>
        <v>88.56</v>
      </c>
      <c r="X19" s="64">
        <v>72</v>
      </c>
      <c r="Y19" s="61">
        <f t="shared" ref="Y19" si="48">X19*1.23</f>
        <v>88.56</v>
      </c>
      <c r="Z19" s="64">
        <v>72</v>
      </c>
      <c r="AA19" s="61">
        <f t="shared" ref="AA19" si="49">Z19*1.23</f>
        <v>88.56</v>
      </c>
      <c r="AB19" s="64">
        <v>65</v>
      </c>
      <c r="AC19" s="61">
        <f t="shared" ref="AC19" si="50">AB19*1.23</f>
        <v>79.95</v>
      </c>
      <c r="AG19" s="80"/>
    </row>
    <row r="20" spans="1:34" ht="15" customHeight="1" x14ac:dyDescent="0.35">
      <c r="AG20" s="75"/>
      <c r="AH20" s="68"/>
    </row>
    <row r="21" spans="1:34" ht="15" customHeight="1" x14ac:dyDescent="0.25">
      <c r="AG21" s="90"/>
      <c r="AH21" s="68"/>
    </row>
    <row r="22" spans="1:34" ht="15" customHeight="1" x14ac:dyDescent="0.25">
      <c r="AG22" s="90"/>
      <c r="AH22" s="68"/>
    </row>
    <row r="23" spans="1:34" ht="15" customHeight="1" x14ac:dyDescent="0.25">
      <c r="A23" s="87" t="s">
        <v>94</v>
      </c>
    </row>
    <row r="25" spans="1:34" s="82" customFormat="1" ht="18.75" customHeight="1" x14ac:dyDescent="0.25">
      <c r="A25" s="165" t="s">
        <v>47</v>
      </c>
      <c r="B25" s="154" t="s">
        <v>18</v>
      </c>
      <c r="C25" s="154"/>
      <c r="D25" s="154" t="s">
        <v>8</v>
      </c>
      <c r="E25" s="154"/>
      <c r="F25" s="154" t="s">
        <v>9</v>
      </c>
      <c r="G25" s="154"/>
      <c r="H25" s="154" t="s">
        <v>10</v>
      </c>
      <c r="I25" s="154"/>
      <c r="J25" s="154" t="s">
        <v>11</v>
      </c>
      <c r="K25" s="154"/>
      <c r="L25" s="154" t="s">
        <v>144</v>
      </c>
      <c r="M25" s="154"/>
      <c r="N25" s="154" t="s">
        <v>145</v>
      </c>
      <c r="O25" s="154"/>
      <c r="P25" s="154" t="s">
        <v>24</v>
      </c>
      <c r="Q25" s="154"/>
      <c r="R25" s="154" t="s">
        <v>12</v>
      </c>
      <c r="S25" s="154"/>
      <c r="T25" s="154" t="s">
        <v>23</v>
      </c>
      <c r="U25" s="154"/>
      <c r="V25" s="154" t="s">
        <v>13</v>
      </c>
      <c r="W25" s="154"/>
      <c r="X25" s="154" t="s">
        <v>22</v>
      </c>
      <c r="Y25" s="154"/>
      <c r="Z25" s="180" t="s">
        <v>21</v>
      </c>
      <c r="AA25" s="154"/>
      <c r="AB25" s="154" t="s">
        <v>1</v>
      </c>
      <c r="AC25" s="91"/>
    </row>
    <row r="26" spans="1:34" s="93" customFormat="1" ht="18.75" customHeight="1" x14ac:dyDescent="0.25">
      <c r="A26" s="167"/>
      <c r="B26" s="92" t="s">
        <v>19</v>
      </c>
      <c r="C26" s="92" t="s">
        <v>20</v>
      </c>
      <c r="D26" s="92" t="s">
        <v>19</v>
      </c>
      <c r="E26" s="92" t="s">
        <v>20</v>
      </c>
      <c r="F26" s="92" t="s">
        <v>19</v>
      </c>
      <c r="G26" s="92" t="s">
        <v>20</v>
      </c>
      <c r="H26" s="92" t="s">
        <v>19</v>
      </c>
      <c r="I26" s="92" t="s">
        <v>20</v>
      </c>
      <c r="J26" s="92" t="s">
        <v>19</v>
      </c>
      <c r="K26" s="92" t="s">
        <v>20</v>
      </c>
      <c r="L26" s="92" t="s">
        <v>19</v>
      </c>
      <c r="M26" s="92" t="s">
        <v>20</v>
      </c>
      <c r="N26" s="92" t="s">
        <v>19</v>
      </c>
      <c r="O26" s="92" t="s">
        <v>20</v>
      </c>
      <c r="P26" s="92" t="s">
        <v>19</v>
      </c>
      <c r="Q26" s="92" t="s">
        <v>20</v>
      </c>
      <c r="R26" s="92" t="s">
        <v>19</v>
      </c>
      <c r="S26" s="92" t="s">
        <v>20</v>
      </c>
      <c r="T26" s="92" t="s">
        <v>19</v>
      </c>
      <c r="U26" s="92" t="s">
        <v>20</v>
      </c>
      <c r="V26" s="92" t="s">
        <v>19</v>
      </c>
      <c r="W26" s="92" t="s">
        <v>20</v>
      </c>
      <c r="X26" s="92" t="s">
        <v>19</v>
      </c>
      <c r="Y26" s="92" t="s">
        <v>20</v>
      </c>
      <c r="Z26" s="181" t="s">
        <v>19</v>
      </c>
      <c r="AA26" s="92" t="s">
        <v>20</v>
      </c>
      <c r="AB26" s="92" t="s">
        <v>19</v>
      </c>
      <c r="AC26" s="92" t="s">
        <v>20</v>
      </c>
    </row>
    <row r="27" spans="1:34" ht="18.75" customHeight="1" x14ac:dyDescent="0.25">
      <c r="A27" s="69" t="s">
        <v>48</v>
      </c>
      <c r="B27" s="70" t="s">
        <v>25</v>
      </c>
      <c r="C27" s="70" t="s">
        <v>25</v>
      </c>
      <c r="D27" s="70" t="s">
        <v>25</v>
      </c>
      <c r="E27" s="70" t="s">
        <v>25</v>
      </c>
      <c r="F27" s="70" t="s">
        <v>25</v>
      </c>
      <c r="G27" s="70" t="s">
        <v>25</v>
      </c>
      <c r="H27" s="70" t="s">
        <v>25</v>
      </c>
      <c r="I27" s="70" t="s">
        <v>25</v>
      </c>
      <c r="J27" s="70" t="s">
        <v>25</v>
      </c>
      <c r="K27" s="70" t="s">
        <v>25</v>
      </c>
      <c r="L27" s="70" t="s">
        <v>25</v>
      </c>
      <c r="M27" s="70" t="s">
        <v>25</v>
      </c>
      <c r="N27" s="70" t="s">
        <v>25</v>
      </c>
      <c r="O27" s="70" t="s">
        <v>25</v>
      </c>
      <c r="P27" s="70" t="s">
        <v>25</v>
      </c>
      <c r="Q27" s="70" t="s">
        <v>25</v>
      </c>
      <c r="R27" s="70" t="s">
        <v>25</v>
      </c>
      <c r="S27" s="70" t="s">
        <v>25</v>
      </c>
      <c r="T27" s="70" t="s">
        <v>25</v>
      </c>
      <c r="U27" s="70" t="s">
        <v>25</v>
      </c>
      <c r="V27" s="70" t="s">
        <v>25</v>
      </c>
      <c r="W27" s="70" t="s">
        <v>25</v>
      </c>
      <c r="X27" s="70" t="s">
        <v>25</v>
      </c>
      <c r="Y27" s="70" t="s">
        <v>25</v>
      </c>
      <c r="Z27" s="69" t="s">
        <v>25</v>
      </c>
      <c r="AA27" s="70" t="s">
        <v>25</v>
      </c>
      <c r="AB27" s="70" t="s">
        <v>25</v>
      </c>
      <c r="AC27" s="70" t="s">
        <v>25</v>
      </c>
    </row>
    <row r="28" spans="1:34" ht="18.75" customHeight="1" x14ac:dyDescent="0.35">
      <c r="A28" s="76" t="s">
        <v>16</v>
      </c>
      <c r="B28" s="61" t="s">
        <v>58</v>
      </c>
      <c r="C28" s="61" t="s">
        <v>58</v>
      </c>
      <c r="D28" s="74" t="s">
        <v>58</v>
      </c>
      <c r="E28" s="74" t="s">
        <v>58</v>
      </c>
      <c r="F28" s="61" t="s">
        <v>58</v>
      </c>
      <c r="G28" s="61" t="s">
        <v>58</v>
      </c>
      <c r="H28" s="61" t="s">
        <v>58</v>
      </c>
      <c r="I28" s="61" t="s">
        <v>58</v>
      </c>
      <c r="J28" s="61" t="s">
        <v>58</v>
      </c>
      <c r="K28" s="61" t="s">
        <v>58</v>
      </c>
      <c r="L28" s="61" t="s">
        <v>58</v>
      </c>
      <c r="M28" s="61" t="s">
        <v>58</v>
      </c>
      <c r="N28" s="61" t="s">
        <v>58</v>
      </c>
      <c r="O28" s="61" t="s">
        <v>58</v>
      </c>
      <c r="P28" s="61" t="s">
        <v>58</v>
      </c>
      <c r="Q28" s="61" t="s">
        <v>58</v>
      </c>
      <c r="R28" s="61" t="s">
        <v>58</v>
      </c>
      <c r="S28" s="61" t="s">
        <v>58</v>
      </c>
      <c r="T28" s="61" t="s">
        <v>58</v>
      </c>
      <c r="U28" s="61" t="s">
        <v>58</v>
      </c>
      <c r="V28" s="61" t="s">
        <v>58</v>
      </c>
      <c r="W28" s="61" t="s">
        <v>58</v>
      </c>
      <c r="X28" s="61" t="s">
        <v>58</v>
      </c>
      <c r="Y28" s="61" t="s">
        <v>58</v>
      </c>
      <c r="Z28" s="74" t="s">
        <v>58</v>
      </c>
      <c r="AA28" s="61" t="s">
        <v>58</v>
      </c>
      <c r="AB28" s="61" t="s">
        <v>58</v>
      </c>
      <c r="AC28" s="74" t="s">
        <v>58</v>
      </c>
    </row>
    <row r="29" spans="1:34" ht="18.75" customHeight="1" x14ac:dyDescent="0.35">
      <c r="A29" s="76" t="s">
        <v>163</v>
      </c>
      <c r="B29" s="133">
        <v>90</v>
      </c>
      <c r="C29" s="61">
        <f>B29*1.23</f>
        <v>110.7</v>
      </c>
      <c r="D29" s="74" t="s">
        <v>58</v>
      </c>
      <c r="E29" s="74" t="s">
        <v>58</v>
      </c>
      <c r="F29" s="61" t="s">
        <v>58</v>
      </c>
      <c r="G29" s="61" t="s">
        <v>58</v>
      </c>
      <c r="H29" s="61" t="s">
        <v>58</v>
      </c>
      <c r="I29" s="61" t="s">
        <v>58</v>
      </c>
      <c r="J29" s="61" t="s">
        <v>58</v>
      </c>
      <c r="K29" s="61" t="s">
        <v>58</v>
      </c>
      <c r="L29" s="61">
        <v>50</v>
      </c>
      <c r="M29" s="61">
        <f>L29*1.23</f>
        <v>61.5</v>
      </c>
      <c r="N29" s="61">
        <v>63</v>
      </c>
      <c r="O29" s="61">
        <f>N29*1.23</f>
        <v>77.489999999999995</v>
      </c>
      <c r="P29" s="61" t="s">
        <v>58</v>
      </c>
      <c r="Q29" s="61" t="s">
        <v>58</v>
      </c>
      <c r="R29" s="61" t="s">
        <v>58</v>
      </c>
      <c r="S29" s="61" t="s">
        <v>58</v>
      </c>
      <c r="T29" s="61" t="s">
        <v>58</v>
      </c>
      <c r="U29" s="61" t="s">
        <v>58</v>
      </c>
      <c r="V29" s="61" t="s">
        <v>58</v>
      </c>
      <c r="W29" s="61" t="s">
        <v>58</v>
      </c>
      <c r="X29" s="61" t="s">
        <v>58</v>
      </c>
      <c r="Y29" s="61" t="s">
        <v>58</v>
      </c>
      <c r="Z29" s="76" t="s">
        <v>58</v>
      </c>
      <c r="AA29" s="61" t="s">
        <v>58</v>
      </c>
      <c r="AB29" s="61" t="s">
        <v>58</v>
      </c>
      <c r="AC29" s="74" t="s">
        <v>58</v>
      </c>
    </row>
    <row r="30" spans="1:34" ht="18.75" customHeight="1" x14ac:dyDescent="0.35">
      <c r="A30" s="76" t="s">
        <v>164</v>
      </c>
      <c r="B30" s="133">
        <v>90</v>
      </c>
      <c r="C30" s="61">
        <f t="shared" ref="C30:C32" si="51">B30*1.23</f>
        <v>110.7</v>
      </c>
      <c r="D30" s="74"/>
      <c r="E30" s="74"/>
      <c r="F30" s="61"/>
      <c r="G30" s="61"/>
      <c r="H30" s="61"/>
      <c r="I30" s="61"/>
      <c r="J30" s="61"/>
      <c r="K30" s="61"/>
      <c r="L30" s="61">
        <v>50</v>
      </c>
      <c r="M30" s="61">
        <f t="shared" ref="M30:M32" si="52">L30*1.23</f>
        <v>61.5</v>
      </c>
      <c r="N30" s="61">
        <v>63</v>
      </c>
      <c r="O30" s="61">
        <f t="shared" ref="O30:O32" si="53">N30*1.23</f>
        <v>77.489999999999995</v>
      </c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76"/>
      <c r="AA30" s="61"/>
      <c r="AB30" s="61"/>
      <c r="AC30" s="74"/>
    </row>
    <row r="31" spans="1:34" ht="18.75" customHeight="1" x14ac:dyDescent="0.35">
      <c r="A31" s="76" t="s">
        <v>165</v>
      </c>
      <c r="B31" s="133">
        <v>145</v>
      </c>
      <c r="C31" s="61">
        <f t="shared" si="51"/>
        <v>178.35</v>
      </c>
      <c r="D31" s="74" t="s">
        <v>58</v>
      </c>
      <c r="E31" s="74" t="s">
        <v>58</v>
      </c>
      <c r="F31" s="61" t="s">
        <v>58</v>
      </c>
      <c r="G31" s="61" t="s">
        <v>58</v>
      </c>
      <c r="H31" s="61" t="s">
        <v>58</v>
      </c>
      <c r="I31" s="61" t="s">
        <v>58</v>
      </c>
      <c r="J31" s="61" t="s">
        <v>58</v>
      </c>
      <c r="K31" s="61" t="s">
        <v>58</v>
      </c>
      <c r="L31" s="61">
        <v>52</v>
      </c>
      <c r="M31" s="61">
        <f t="shared" si="52"/>
        <v>63.96</v>
      </c>
      <c r="N31" s="61">
        <v>65</v>
      </c>
      <c r="O31" s="61">
        <f t="shared" si="53"/>
        <v>79.95</v>
      </c>
      <c r="P31" s="61" t="s">
        <v>58</v>
      </c>
      <c r="Q31" s="61" t="s">
        <v>58</v>
      </c>
      <c r="R31" s="61" t="s">
        <v>58</v>
      </c>
      <c r="S31" s="61" t="s">
        <v>58</v>
      </c>
      <c r="T31" s="61" t="s">
        <v>58</v>
      </c>
      <c r="U31" s="61" t="s">
        <v>58</v>
      </c>
      <c r="V31" s="61" t="s">
        <v>58</v>
      </c>
      <c r="W31" s="61" t="s">
        <v>58</v>
      </c>
      <c r="X31" s="61" t="s">
        <v>58</v>
      </c>
      <c r="Y31" s="61" t="s">
        <v>58</v>
      </c>
      <c r="Z31" s="76" t="s">
        <v>58</v>
      </c>
      <c r="AA31" s="61" t="s">
        <v>58</v>
      </c>
      <c r="AB31" s="61" t="s">
        <v>58</v>
      </c>
      <c r="AC31" s="74" t="s">
        <v>58</v>
      </c>
    </row>
    <row r="32" spans="1:34" ht="18.75" customHeight="1" x14ac:dyDescent="0.35">
      <c r="A32" s="76" t="s">
        <v>166</v>
      </c>
      <c r="B32" s="133">
        <v>145</v>
      </c>
      <c r="C32" s="61">
        <f t="shared" si="51"/>
        <v>178.35</v>
      </c>
      <c r="D32" s="74"/>
      <c r="E32" s="74"/>
      <c r="F32" s="61"/>
      <c r="G32" s="61"/>
      <c r="H32" s="61"/>
      <c r="I32" s="61"/>
      <c r="J32" s="61"/>
      <c r="K32" s="61"/>
      <c r="L32" s="61">
        <v>52</v>
      </c>
      <c r="M32" s="61">
        <f t="shared" si="52"/>
        <v>63.96</v>
      </c>
      <c r="N32" s="61">
        <v>65</v>
      </c>
      <c r="O32" s="61">
        <f t="shared" si="53"/>
        <v>79.95</v>
      </c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76"/>
      <c r="AA32" s="61"/>
      <c r="AB32" s="61"/>
      <c r="AC32" s="74"/>
    </row>
    <row r="33" spans="1:35" ht="18.75" customHeight="1" x14ac:dyDescent="0.35">
      <c r="A33" s="76" t="s">
        <v>4</v>
      </c>
      <c r="B33" s="133">
        <v>165</v>
      </c>
      <c r="C33" s="61">
        <f t="shared" ref="C33:C35" si="54">B33*1.23</f>
        <v>202.95</v>
      </c>
      <c r="D33" s="74" t="s">
        <v>58</v>
      </c>
      <c r="E33" s="74" t="s">
        <v>58</v>
      </c>
      <c r="F33" s="61" t="s">
        <v>58</v>
      </c>
      <c r="G33" s="61" t="s">
        <v>58</v>
      </c>
      <c r="H33" s="61" t="s">
        <v>58</v>
      </c>
      <c r="I33" s="61" t="s">
        <v>58</v>
      </c>
      <c r="J33" s="61" t="s">
        <v>58</v>
      </c>
      <c r="K33" s="61" t="s">
        <v>58</v>
      </c>
      <c r="L33" s="61">
        <v>52</v>
      </c>
      <c r="M33" s="61">
        <f t="shared" ref="M33:M35" si="55">L33*1.23</f>
        <v>63.96</v>
      </c>
      <c r="N33" s="61">
        <v>67</v>
      </c>
      <c r="O33" s="61">
        <f t="shared" ref="O33:O35" si="56">N33*1.23</f>
        <v>82.41</v>
      </c>
      <c r="P33" s="61" t="s">
        <v>58</v>
      </c>
      <c r="Q33" s="61" t="s">
        <v>58</v>
      </c>
      <c r="R33" s="61" t="s">
        <v>58</v>
      </c>
      <c r="S33" s="61" t="s">
        <v>58</v>
      </c>
      <c r="T33" s="61" t="s">
        <v>58</v>
      </c>
      <c r="U33" s="61" t="s">
        <v>58</v>
      </c>
      <c r="V33" s="61" t="s">
        <v>58</v>
      </c>
      <c r="W33" s="61" t="s">
        <v>58</v>
      </c>
      <c r="X33" s="61" t="s">
        <v>58</v>
      </c>
      <c r="Y33" s="61" t="s">
        <v>58</v>
      </c>
      <c r="Z33" s="76" t="s">
        <v>58</v>
      </c>
      <c r="AA33" s="61" t="s">
        <v>58</v>
      </c>
      <c r="AB33" s="61" t="s">
        <v>58</v>
      </c>
      <c r="AC33" s="74" t="s">
        <v>58</v>
      </c>
    </row>
    <row r="34" spans="1:35" ht="18.75" customHeight="1" x14ac:dyDescent="0.4">
      <c r="A34" s="76" t="s">
        <v>5</v>
      </c>
      <c r="B34" s="134">
        <v>175</v>
      </c>
      <c r="C34" s="61">
        <f t="shared" si="54"/>
        <v>215.25</v>
      </c>
      <c r="D34" s="94" t="s">
        <v>58</v>
      </c>
      <c r="E34" s="94" t="s">
        <v>58</v>
      </c>
      <c r="F34" s="94" t="s">
        <v>58</v>
      </c>
      <c r="G34" s="94" t="s">
        <v>58</v>
      </c>
      <c r="H34" s="94" t="s">
        <v>58</v>
      </c>
      <c r="I34" s="94" t="s">
        <v>58</v>
      </c>
      <c r="J34" s="94" t="s">
        <v>58</v>
      </c>
      <c r="K34" s="94" t="s">
        <v>58</v>
      </c>
      <c r="L34" s="61">
        <v>52</v>
      </c>
      <c r="M34" s="61">
        <f t="shared" si="55"/>
        <v>63.96</v>
      </c>
      <c r="N34" s="61">
        <v>67</v>
      </c>
      <c r="O34" s="61">
        <f t="shared" si="56"/>
        <v>82.41</v>
      </c>
      <c r="P34" s="95" t="s">
        <v>58</v>
      </c>
      <c r="Q34" s="95" t="s">
        <v>58</v>
      </c>
      <c r="R34" s="95" t="s">
        <v>58</v>
      </c>
      <c r="S34" s="95" t="s">
        <v>58</v>
      </c>
      <c r="T34" s="95" t="s">
        <v>58</v>
      </c>
      <c r="U34" s="95" t="s">
        <v>58</v>
      </c>
      <c r="V34" s="95" t="s">
        <v>58</v>
      </c>
      <c r="W34" s="95" t="s">
        <v>58</v>
      </c>
      <c r="X34" s="95" t="s">
        <v>58</v>
      </c>
      <c r="Y34" s="95" t="s">
        <v>58</v>
      </c>
      <c r="Z34" s="96" t="s">
        <v>58</v>
      </c>
      <c r="AA34" s="95" t="s">
        <v>58</v>
      </c>
      <c r="AB34" s="95" t="s">
        <v>58</v>
      </c>
      <c r="AC34" s="95" t="s">
        <v>58</v>
      </c>
    </row>
    <row r="35" spans="1:35" ht="18.75" customHeight="1" x14ac:dyDescent="0.4">
      <c r="A35" s="76" t="s">
        <v>6</v>
      </c>
      <c r="B35" s="134">
        <v>175</v>
      </c>
      <c r="C35" s="61">
        <f t="shared" si="54"/>
        <v>215.25</v>
      </c>
      <c r="D35" s="94" t="s">
        <v>58</v>
      </c>
      <c r="E35" s="94" t="s">
        <v>58</v>
      </c>
      <c r="F35" s="94" t="s">
        <v>58</v>
      </c>
      <c r="G35" s="94" t="s">
        <v>58</v>
      </c>
      <c r="H35" s="94" t="s">
        <v>58</v>
      </c>
      <c r="I35" s="94" t="s">
        <v>58</v>
      </c>
      <c r="J35" s="94" t="s">
        <v>58</v>
      </c>
      <c r="K35" s="94" t="s">
        <v>58</v>
      </c>
      <c r="L35" s="61">
        <v>52</v>
      </c>
      <c r="M35" s="61">
        <f t="shared" si="55"/>
        <v>63.96</v>
      </c>
      <c r="N35" s="61">
        <v>67</v>
      </c>
      <c r="O35" s="61">
        <f t="shared" si="56"/>
        <v>82.41</v>
      </c>
      <c r="P35" s="95" t="s">
        <v>58</v>
      </c>
      <c r="Q35" s="95" t="s">
        <v>58</v>
      </c>
      <c r="R35" s="95" t="s">
        <v>58</v>
      </c>
      <c r="S35" s="95" t="s">
        <v>58</v>
      </c>
      <c r="T35" s="95" t="s">
        <v>58</v>
      </c>
      <c r="U35" s="95" t="s">
        <v>58</v>
      </c>
      <c r="V35" s="95" t="s">
        <v>58</v>
      </c>
      <c r="W35" s="95" t="s">
        <v>58</v>
      </c>
      <c r="X35" s="95" t="s">
        <v>58</v>
      </c>
      <c r="Y35" s="95" t="s">
        <v>58</v>
      </c>
      <c r="Z35" s="96" t="s">
        <v>58</v>
      </c>
      <c r="AA35" s="95" t="s">
        <v>58</v>
      </c>
      <c r="AB35" s="95" t="s">
        <v>58</v>
      </c>
      <c r="AC35" s="95" t="s">
        <v>58</v>
      </c>
    </row>
    <row r="36" spans="1:35" ht="15" customHeight="1" x14ac:dyDescent="0.25">
      <c r="W36" s="97"/>
      <c r="X36" s="97"/>
      <c r="Y36" s="98"/>
    </row>
    <row r="37" spans="1:35" ht="15" customHeight="1" x14ac:dyDescent="0.25">
      <c r="W37" s="97"/>
      <c r="X37" s="97"/>
      <c r="Y37" s="99"/>
    </row>
    <row r="38" spans="1:35" ht="15" customHeight="1" x14ac:dyDescent="0.25">
      <c r="W38" s="97"/>
      <c r="X38" s="97"/>
      <c r="Y38" s="98"/>
    </row>
    <row r="39" spans="1:35" ht="15" customHeight="1" x14ac:dyDescent="0.25">
      <c r="P39" s="100" t="s">
        <v>95</v>
      </c>
      <c r="Q39" s="86"/>
      <c r="R39" s="86"/>
      <c r="S39" s="86"/>
      <c r="T39" s="86"/>
      <c r="U39" s="86"/>
      <c r="Y39" s="101"/>
      <c r="Z39" s="101"/>
    </row>
    <row r="40" spans="1:35" ht="15" customHeight="1" x14ac:dyDescent="0.25">
      <c r="A40" s="87" t="s">
        <v>29</v>
      </c>
      <c r="F40" s="87"/>
      <c r="G40" s="87"/>
      <c r="P40" s="102"/>
      <c r="Q40" s="102"/>
      <c r="R40" s="102"/>
      <c r="S40" s="102"/>
      <c r="T40" s="102"/>
      <c r="U40" s="102"/>
      <c r="Y40" s="102"/>
    </row>
    <row r="41" spans="1:35" ht="18" customHeight="1" x14ac:dyDescent="0.35">
      <c r="E41" s="88" t="s">
        <v>19</v>
      </c>
      <c r="F41" s="88" t="s">
        <v>20</v>
      </c>
      <c r="H41" s="193" t="s">
        <v>51</v>
      </c>
      <c r="I41" s="194"/>
      <c r="J41" s="191" t="s">
        <v>53</v>
      </c>
      <c r="K41" s="192"/>
      <c r="L41" s="191" t="s">
        <v>104</v>
      </c>
      <c r="M41" s="192"/>
      <c r="P41" s="165" t="s">
        <v>35</v>
      </c>
      <c r="Q41" s="165" t="s">
        <v>75</v>
      </c>
      <c r="R41" s="165" t="s">
        <v>76</v>
      </c>
      <c r="S41" s="174" t="s">
        <v>140</v>
      </c>
      <c r="T41" s="175"/>
      <c r="U41" s="102"/>
    </row>
    <row r="42" spans="1:35" ht="18" customHeight="1" x14ac:dyDescent="0.35">
      <c r="A42" s="156" t="s">
        <v>30</v>
      </c>
      <c r="B42" s="157"/>
      <c r="C42" s="157"/>
      <c r="D42" s="158"/>
      <c r="E42" s="89" t="s">
        <v>25</v>
      </c>
      <c r="F42" s="89" t="s">
        <v>25</v>
      </c>
      <c r="G42" s="98"/>
      <c r="H42" s="195"/>
      <c r="I42" s="196"/>
      <c r="J42" s="168" t="s">
        <v>54</v>
      </c>
      <c r="K42" s="169"/>
      <c r="L42" s="168" t="s">
        <v>54</v>
      </c>
      <c r="M42" s="169"/>
      <c r="P42" s="166"/>
      <c r="Q42" s="166"/>
      <c r="R42" s="166"/>
      <c r="S42" s="92" t="s">
        <v>19</v>
      </c>
      <c r="T42" s="92" t="s">
        <v>20</v>
      </c>
      <c r="U42" s="102"/>
    </row>
    <row r="43" spans="1:35" ht="18" customHeight="1" x14ac:dyDescent="0.35">
      <c r="A43" s="162" t="s">
        <v>105</v>
      </c>
      <c r="B43" s="163"/>
      <c r="C43" s="163"/>
      <c r="D43" s="164"/>
      <c r="E43" s="63">
        <v>61</v>
      </c>
      <c r="F43" s="103">
        <f>E43*1.23</f>
        <v>75.03</v>
      </c>
      <c r="G43" s="104"/>
      <c r="H43" s="197"/>
      <c r="I43" s="198"/>
      <c r="J43" s="105" t="s">
        <v>19</v>
      </c>
      <c r="K43" s="106" t="s">
        <v>20</v>
      </c>
      <c r="L43" s="105" t="s">
        <v>19</v>
      </c>
      <c r="M43" s="106" t="s">
        <v>20</v>
      </c>
      <c r="P43" s="167"/>
      <c r="Q43" s="167"/>
      <c r="R43" s="167"/>
      <c r="S43" s="107" t="s">
        <v>25</v>
      </c>
      <c r="T43" s="107" t="s">
        <v>25</v>
      </c>
      <c r="U43" s="102"/>
      <c r="AA43" s="87"/>
      <c r="AB43" s="87"/>
      <c r="AF43" s="87"/>
    </row>
    <row r="44" spans="1:35" ht="18" customHeight="1" x14ac:dyDescent="0.35">
      <c r="A44" s="162" t="s">
        <v>106</v>
      </c>
      <c r="B44" s="163"/>
      <c r="C44" s="163"/>
      <c r="D44" s="164"/>
      <c r="E44" s="63">
        <v>61</v>
      </c>
      <c r="F44" s="103">
        <f t="shared" ref="F44:F46" si="57">E44*1.23</f>
        <v>75.03</v>
      </c>
      <c r="G44" s="104"/>
      <c r="H44" s="170" t="s">
        <v>56</v>
      </c>
      <c r="I44" s="171"/>
      <c r="J44" s="108">
        <v>55</v>
      </c>
      <c r="K44" s="103">
        <f>J44*1.23</f>
        <v>67.650000000000006</v>
      </c>
      <c r="L44" s="108">
        <v>35</v>
      </c>
      <c r="M44" s="103">
        <f>L44*1.23</f>
        <v>43.05</v>
      </c>
      <c r="P44" s="109">
        <v>1</v>
      </c>
      <c r="Q44" s="109" t="s">
        <v>39</v>
      </c>
      <c r="R44" s="110" t="s">
        <v>96</v>
      </c>
      <c r="S44" s="111">
        <v>67</v>
      </c>
      <c r="T44" s="111">
        <f>S44*1.23</f>
        <v>82.41</v>
      </c>
      <c r="U44" s="102"/>
    </row>
    <row r="45" spans="1:35" ht="18" customHeight="1" x14ac:dyDescent="0.35">
      <c r="A45" s="162" t="s">
        <v>107</v>
      </c>
      <c r="B45" s="163"/>
      <c r="C45" s="163"/>
      <c r="D45" s="164"/>
      <c r="E45" s="63">
        <v>61</v>
      </c>
      <c r="F45" s="103">
        <f t="shared" si="57"/>
        <v>75.03</v>
      </c>
      <c r="G45" s="104"/>
      <c r="H45" s="189" t="s">
        <v>129</v>
      </c>
      <c r="I45" s="190"/>
      <c r="J45" s="108">
        <v>55</v>
      </c>
      <c r="K45" s="103">
        <f t="shared" ref="K45:K49" si="58">J45*1.23</f>
        <v>67.650000000000006</v>
      </c>
      <c r="L45" s="108">
        <v>35</v>
      </c>
      <c r="M45" s="103">
        <f t="shared" ref="M45:M49" si="59">L45*1.23</f>
        <v>43.05</v>
      </c>
      <c r="P45" s="109">
        <v>2</v>
      </c>
      <c r="Q45" s="109" t="s">
        <v>41</v>
      </c>
      <c r="R45" s="110" t="s">
        <v>97</v>
      </c>
      <c r="S45" s="111">
        <v>67</v>
      </c>
      <c r="T45" s="111">
        <f t="shared" ref="T45:T46" si="60">S45*1.23</f>
        <v>82.41</v>
      </c>
      <c r="U45" s="102"/>
      <c r="Y45" s="93"/>
      <c r="AA45" s="112"/>
      <c r="AB45" s="112"/>
      <c r="AC45" s="98"/>
      <c r="AD45" s="98"/>
      <c r="AE45" s="98"/>
      <c r="AF45" s="98"/>
    </row>
    <row r="46" spans="1:35" ht="18" customHeight="1" x14ac:dyDescent="0.35">
      <c r="A46" s="159" t="s">
        <v>108</v>
      </c>
      <c r="B46" s="160"/>
      <c r="C46" s="160"/>
      <c r="D46" s="161"/>
      <c r="E46" s="63">
        <v>40</v>
      </c>
      <c r="F46" s="103">
        <f t="shared" si="57"/>
        <v>49.2</v>
      </c>
      <c r="G46" s="104"/>
      <c r="H46" s="172" t="s">
        <v>57</v>
      </c>
      <c r="I46" s="113" t="s">
        <v>136</v>
      </c>
      <c r="J46" s="108">
        <v>23</v>
      </c>
      <c r="K46" s="103">
        <f t="shared" si="58"/>
        <v>28.29</v>
      </c>
      <c r="L46" s="108">
        <v>14</v>
      </c>
      <c r="M46" s="103">
        <f t="shared" si="59"/>
        <v>17.22</v>
      </c>
      <c r="P46" s="109">
        <v>3</v>
      </c>
      <c r="Q46" s="114" t="s">
        <v>45</v>
      </c>
      <c r="R46" s="115" t="s">
        <v>98</v>
      </c>
      <c r="S46" s="111">
        <v>67</v>
      </c>
      <c r="T46" s="111">
        <f t="shared" si="60"/>
        <v>82.41</v>
      </c>
      <c r="U46" s="102"/>
      <c r="V46" s="100"/>
      <c r="W46" s="93"/>
      <c r="X46" s="93"/>
      <c r="Y46" s="155"/>
      <c r="Z46" s="155"/>
      <c r="AA46" s="155"/>
      <c r="AB46" s="155"/>
      <c r="AC46" s="155"/>
      <c r="AD46" s="155"/>
      <c r="AE46" s="98"/>
      <c r="AF46" s="116"/>
    </row>
    <row r="47" spans="1:35" ht="18" customHeight="1" thickBot="1" x14ac:dyDescent="0.4">
      <c r="H47" s="173"/>
      <c r="I47" s="113" t="s">
        <v>137</v>
      </c>
      <c r="J47" s="108">
        <v>20</v>
      </c>
      <c r="K47" s="103">
        <f t="shared" si="58"/>
        <v>24.6</v>
      </c>
      <c r="L47" s="108">
        <v>11</v>
      </c>
      <c r="M47" s="103">
        <f t="shared" si="59"/>
        <v>13.53</v>
      </c>
      <c r="Z47" s="117"/>
      <c r="AA47" s="117"/>
      <c r="AB47" s="117"/>
      <c r="AC47" s="117"/>
      <c r="AD47" s="117"/>
      <c r="AE47" s="118"/>
      <c r="AF47" s="98"/>
      <c r="AG47" s="98"/>
      <c r="AH47" s="98"/>
      <c r="AI47" s="119"/>
    </row>
    <row r="48" spans="1:35" ht="18" customHeight="1" x14ac:dyDescent="0.35">
      <c r="H48" s="172" t="s">
        <v>57</v>
      </c>
      <c r="I48" s="113" t="s">
        <v>138</v>
      </c>
      <c r="J48" s="108">
        <v>20</v>
      </c>
      <c r="K48" s="103">
        <f t="shared" si="58"/>
        <v>24.6</v>
      </c>
      <c r="L48" s="108">
        <v>11</v>
      </c>
      <c r="M48" s="103">
        <f t="shared" si="59"/>
        <v>13.53</v>
      </c>
      <c r="P48" s="200" t="s">
        <v>103</v>
      </c>
      <c r="Q48" s="201"/>
      <c r="R48" s="202"/>
      <c r="T48" s="200" t="s">
        <v>102</v>
      </c>
      <c r="U48" s="201"/>
      <c r="V48" s="202"/>
      <c r="X48" s="206" t="s">
        <v>158</v>
      </c>
      <c r="Y48" s="207"/>
      <c r="Z48" s="208"/>
      <c r="AA48" s="120"/>
      <c r="AB48" s="120"/>
      <c r="AC48" s="120"/>
      <c r="AD48" s="120"/>
      <c r="AE48" s="121"/>
      <c r="AF48" s="121"/>
      <c r="AG48" s="122"/>
      <c r="AH48" s="122"/>
      <c r="AI48" s="79"/>
    </row>
    <row r="49" spans="1:30" ht="25" customHeight="1" x14ac:dyDescent="0.35">
      <c r="A49" s="184" t="s">
        <v>112</v>
      </c>
      <c r="B49" s="184"/>
      <c r="C49" s="184"/>
      <c r="D49" s="184"/>
      <c r="H49" s="173"/>
      <c r="I49" s="113" t="s">
        <v>139</v>
      </c>
      <c r="J49" s="108">
        <v>16</v>
      </c>
      <c r="K49" s="103">
        <f t="shared" si="58"/>
        <v>19.68</v>
      </c>
      <c r="L49" s="108">
        <v>9</v>
      </c>
      <c r="M49" s="103">
        <f t="shared" si="59"/>
        <v>11.07</v>
      </c>
      <c r="P49" s="203" t="s">
        <v>141</v>
      </c>
      <c r="Q49" s="204"/>
      <c r="R49" s="205"/>
      <c r="T49" s="203" t="s">
        <v>143</v>
      </c>
      <c r="U49" s="204"/>
      <c r="V49" s="205"/>
      <c r="X49" s="209" t="s">
        <v>160</v>
      </c>
      <c r="Y49" s="210"/>
      <c r="Z49" s="211"/>
      <c r="AA49" s="123"/>
      <c r="AB49" s="124"/>
      <c r="AC49" s="123"/>
      <c r="AD49" s="124"/>
    </row>
    <row r="50" spans="1:30" ht="21.75" customHeight="1" x14ac:dyDescent="0.25">
      <c r="A50" s="185" t="s">
        <v>113</v>
      </c>
      <c r="B50" s="186"/>
      <c r="C50" s="125" t="s">
        <v>114</v>
      </c>
      <c r="D50" s="125" t="s">
        <v>115</v>
      </c>
      <c r="P50" s="199" t="s">
        <v>37</v>
      </c>
      <c r="Q50" s="92" t="s">
        <v>19</v>
      </c>
      <c r="R50" s="126" t="s">
        <v>20</v>
      </c>
      <c r="T50" s="199" t="s">
        <v>37</v>
      </c>
      <c r="U50" s="92" t="s">
        <v>19</v>
      </c>
      <c r="V50" s="126" t="s">
        <v>20</v>
      </c>
      <c r="X50" s="199" t="s">
        <v>37</v>
      </c>
      <c r="Y50" s="92" t="s">
        <v>19</v>
      </c>
      <c r="Z50" s="126" t="s">
        <v>20</v>
      </c>
      <c r="AA50" s="123"/>
      <c r="AB50" s="124"/>
      <c r="AC50" s="123"/>
      <c r="AD50" s="124"/>
    </row>
    <row r="51" spans="1:30" ht="18" customHeight="1" x14ac:dyDescent="0.25">
      <c r="A51" s="187" t="s">
        <v>116</v>
      </c>
      <c r="B51" s="188"/>
      <c r="C51" s="127">
        <v>67</v>
      </c>
      <c r="D51" s="128">
        <f>C51*1.23</f>
        <v>82.41</v>
      </c>
      <c r="P51" s="199"/>
      <c r="Q51" s="107" t="s">
        <v>99</v>
      </c>
      <c r="R51" s="129" t="s">
        <v>99</v>
      </c>
      <c r="T51" s="199"/>
      <c r="U51" s="107" t="s">
        <v>99</v>
      </c>
      <c r="V51" s="129" t="s">
        <v>99</v>
      </c>
      <c r="X51" s="199"/>
      <c r="Y51" s="107" t="s">
        <v>99</v>
      </c>
      <c r="Z51" s="129" t="s">
        <v>99</v>
      </c>
      <c r="AA51" s="123"/>
      <c r="AB51" s="124"/>
      <c r="AC51" s="123"/>
      <c r="AD51" s="124"/>
    </row>
    <row r="52" spans="1:30" ht="18" customHeight="1" thickBot="1" x14ac:dyDescent="0.3">
      <c r="A52" s="182" t="s">
        <v>117</v>
      </c>
      <c r="B52" s="183"/>
      <c r="C52" s="127">
        <v>67</v>
      </c>
      <c r="D52" s="128">
        <f>C52*1.23</f>
        <v>82.41</v>
      </c>
      <c r="P52" s="130" t="s">
        <v>100</v>
      </c>
      <c r="Q52" s="65">
        <v>10</v>
      </c>
      <c r="R52" s="131">
        <f>Q52*1.23</f>
        <v>12.3</v>
      </c>
      <c r="T52" s="130" t="s">
        <v>100</v>
      </c>
      <c r="U52" s="65">
        <v>31</v>
      </c>
      <c r="V52" s="131">
        <f>U52*1.23</f>
        <v>38.130000000000003</v>
      </c>
      <c r="X52" s="130" t="s">
        <v>100</v>
      </c>
      <c r="Y52" s="65">
        <v>45</v>
      </c>
      <c r="Z52" s="131">
        <f>Y52*1.23</f>
        <v>55.35</v>
      </c>
      <c r="AA52" s="123"/>
      <c r="AB52" s="124"/>
      <c r="AC52" s="123"/>
      <c r="AD52" s="124"/>
    </row>
    <row r="53" spans="1:30" ht="18" customHeight="1" x14ac:dyDescent="0.25">
      <c r="Z53" s="124"/>
      <c r="AA53" s="123"/>
      <c r="AB53" s="124"/>
      <c r="AC53" s="123"/>
      <c r="AD53" s="124"/>
    </row>
    <row r="54" spans="1:30" ht="19.5" customHeight="1" x14ac:dyDescent="0.25"/>
  </sheetData>
  <mergeCells count="64">
    <mergeCell ref="P50:P51"/>
    <mergeCell ref="P48:R48"/>
    <mergeCell ref="P49:R49"/>
    <mergeCell ref="X48:Z48"/>
    <mergeCell ref="X49:Z49"/>
    <mergeCell ref="X50:X51"/>
    <mergeCell ref="T48:V48"/>
    <mergeCell ref="T49:V49"/>
    <mergeCell ref="T50:T51"/>
    <mergeCell ref="R41:R43"/>
    <mergeCell ref="J41:K41"/>
    <mergeCell ref="L41:M41"/>
    <mergeCell ref="H41:I43"/>
    <mergeCell ref="H48:H49"/>
    <mergeCell ref="A52:B52"/>
    <mergeCell ref="A49:D49"/>
    <mergeCell ref="A50:B50"/>
    <mergeCell ref="A51:B51"/>
    <mergeCell ref="H45:I45"/>
    <mergeCell ref="AB9:AC9"/>
    <mergeCell ref="J9:K9"/>
    <mergeCell ref="T9:U9"/>
    <mergeCell ref="V9:W9"/>
    <mergeCell ref="X25:Y25"/>
    <mergeCell ref="X9:Y9"/>
    <mergeCell ref="Z9:AA9"/>
    <mergeCell ref="R25:S25"/>
    <mergeCell ref="L25:M25"/>
    <mergeCell ref="R9:S9"/>
    <mergeCell ref="J25:K25"/>
    <mergeCell ref="L9:M9"/>
    <mergeCell ref="P25:Q25"/>
    <mergeCell ref="V25:W25"/>
    <mergeCell ref="T25:U25"/>
    <mergeCell ref="Z25:Z26"/>
    <mergeCell ref="A9:A10"/>
    <mergeCell ref="B9:C9"/>
    <mergeCell ref="F25:G25"/>
    <mergeCell ref="P9:Q9"/>
    <mergeCell ref="H25:I25"/>
    <mergeCell ref="D9:E9"/>
    <mergeCell ref="F9:G9"/>
    <mergeCell ref="H9:I9"/>
    <mergeCell ref="A25:A26"/>
    <mergeCell ref="B25:C25"/>
    <mergeCell ref="D25:E25"/>
    <mergeCell ref="N9:O9"/>
    <mergeCell ref="N25:O25"/>
    <mergeCell ref="AA25:AB25"/>
    <mergeCell ref="AC46:AD46"/>
    <mergeCell ref="A42:D42"/>
    <mergeCell ref="A46:D46"/>
    <mergeCell ref="A45:D45"/>
    <mergeCell ref="A44:D44"/>
    <mergeCell ref="A43:D43"/>
    <mergeCell ref="P41:P43"/>
    <mergeCell ref="Q41:Q43"/>
    <mergeCell ref="J42:K42"/>
    <mergeCell ref="Y46:Z46"/>
    <mergeCell ref="AA46:AB46"/>
    <mergeCell ref="L42:M42"/>
    <mergeCell ref="H44:I44"/>
    <mergeCell ref="H46:H47"/>
    <mergeCell ref="S41:T41"/>
  </mergeCells>
  <phoneticPr fontId="7" type="noConversion"/>
  <pageMargins left="0.39370078740157483" right="0.19685039370078741" top="0.98425196850393704" bottom="0.98425196850393704" header="0.51181102362204722" footer="0.51181102362204722"/>
  <pageSetup paperSize="9" scale="4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44"/>
  <sheetViews>
    <sheetView showGridLines="0" view="pageBreakPreview" topLeftCell="A16" zoomScale="80" zoomScaleNormal="75" zoomScaleSheetLayoutView="80" workbookViewId="0">
      <selection activeCell="O34" sqref="O34"/>
    </sheetView>
  </sheetViews>
  <sheetFormatPr defaultColWidth="9.1796875" defaultRowHeight="25" customHeight="1" x14ac:dyDescent="0.25"/>
  <cols>
    <col min="1" max="22" width="10.7265625" style="28" customWidth="1"/>
    <col min="23" max="23" width="10" style="28" bestFit="1" customWidth="1"/>
    <col min="24" max="24" width="11.7265625" style="28" customWidth="1"/>
    <col min="25" max="25" width="12.26953125" style="28" customWidth="1"/>
    <col min="26" max="16384" width="9.1796875" style="28"/>
  </cols>
  <sheetData>
    <row r="1" spans="1:27" ht="25" customHeight="1" x14ac:dyDescent="0.25">
      <c r="B1" s="33"/>
      <c r="C1" s="34" t="s">
        <v>132</v>
      </c>
      <c r="T1" s="33"/>
      <c r="U1" s="33"/>
      <c r="V1" s="33"/>
      <c r="X1" s="33"/>
      <c r="Y1" s="33"/>
      <c r="Z1" s="33"/>
      <c r="AA1" s="33"/>
    </row>
    <row r="2" spans="1:27" ht="25" customHeight="1" x14ac:dyDescent="0.25">
      <c r="A2" s="34"/>
      <c r="B2" s="34"/>
      <c r="C2" s="34" t="s">
        <v>134</v>
      </c>
      <c r="S2" s="34"/>
      <c r="T2" s="34"/>
      <c r="U2" s="34"/>
      <c r="V2" s="34"/>
      <c r="X2" s="34"/>
      <c r="Y2" s="34"/>
      <c r="Z2" s="34"/>
      <c r="AA2" s="34"/>
    </row>
    <row r="3" spans="1:27" ht="25" customHeight="1" x14ac:dyDescent="0.25">
      <c r="C3" s="34" t="s">
        <v>89</v>
      </c>
    </row>
    <row r="4" spans="1:27" ht="25" customHeight="1" x14ac:dyDescent="0.25">
      <c r="A4" s="28" t="s">
        <v>0</v>
      </c>
      <c r="C4" s="34" t="s">
        <v>31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</row>
    <row r="5" spans="1:27" ht="25" customHeight="1" x14ac:dyDescent="0.25">
      <c r="C5" s="34" t="str">
        <f>Podmienky!A36</f>
        <v>Cenník platný: Od 01.10.2025 do odvolania</v>
      </c>
      <c r="F5" s="34"/>
    </row>
    <row r="6" spans="1:27" ht="25" customHeight="1" x14ac:dyDescent="0.25">
      <c r="A6" s="29" t="s">
        <v>49</v>
      </c>
    </row>
    <row r="8" spans="1:27" ht="25" customHeight="1" x14ac:dyDescent="0.25">
      <c r="A8" s="212" t="s">
        <v>47</v>
      </c>
      <c r="B8" s="225" t="s">
        <v>32</v>
      </c>
      <c r="C8" s="226"/>
      <c r="D8" s="226"/>
      <c r="E8" s="226"/>
      <c r="F8" s="226"/>
      <c r="G8" s="226"/>
      <c r="H8" s="226"/>
      <c r="I8" s="229"/>
      <c r="J8" s="225" t="s">
        <v>33</v>
      </c>
      <c r="K8" s="226"/>
      <c r="L8" s="226"/>
      <c r="M8" s="226"/>
      <c r="N8" s="226"/>
      <c r="O8" s="226"/>
      <c r="P8" s="226"/>
      <c r="Q8" s="229"/>
    </row>
    <row r="9" spans="1:27" ht="25" customHeight="1" x14ac:dyDescent="0.25">
      <c r="A9" s="213"/>
      <c r="B9" s="223" t="s">
        <v>26</v>
      </c>
      <c r="C9" s="224"/>
      <c r="D9" s="223" t="s">
        <v>124</v>
      </c>
      <c r="E9" s="224"/>
      <c r="F9" s="223" t="s">
        <v>122</v>
      </c>
      <c r="G9" s="224"/>
      <c r="H9" s="223" t="s">
        <v>28</v>
      </c>
      <c r="I9" s="224"/>
      <c r="J9" s="223" t="s">
        <v>26</v>
      </c>
      <c r="K9" s="224"/>
      <c r="L9" s="223" t="s">
        <v>27</v>
      </c>
      <c r="M9" s="224"/>
      <c r="N9" s="223" t="s">
        <v>122</v>
      </c>
      <c r="O9" s="224"/>
      <c r="P9" s="223" t="s">
        <v>28</v>
      </c>
      <c r="Q9" s="224"/>
    </row>
    <row r="10" spans="1:27" ht="25" customHeight="1" x14ac:dyDescent="0.25">
      <c r="A10" s="54" t="s">
        <v>48</v>
      </c>
      <c r="B10" s="54" t="s">
        <v>19</v>
      </c>
      <c r="C10" s="54" t="s">
        <v>20</v>
      </c>
      <c r="D10" s="54" t="s">
        <v>19</v>
      </c>
      <c r="E10" s="54" t="s">
        <v>20</v>
      </c>
      <c r="F10" s="54" t="s">
        <v>19</v>
      </c>
      <c r="G10" s="54" t="s">
        <v>20</v>
      </c>
      <c r="H10" s="54" t="s">
        <v>19</v>
      </c>
      <c r="I10" s="54" t="s">
        <v>20</v>
      </c>
      <c r="J10" s="54" t="s">
        <v>19</v>
      </c>
      <c r="K10" s="54" t="s">
        <v>20</v>
      </c>
      <c r="L10" s="54" t="s">
        <v>19</v>
      </c>
      <c r="M10" s="54" t="s">
        <v>20</v>
      </c>
      <c r="N10" s="54" t="s">
        <v>19</v>
      </c>
      <c r="O10" s="54" t="s">
        <v>20</v>
      </c>
      <c r="P10" s="54" t="s">
        <v>19</v>
      </c>
      <c r="Q10" s="54" t="s">
        <v>20</v>
      </c>
    </row>
    <row r="11" spans="1:27" ht="25" customHeight="1" x14ac:dyDescent="0.25">
      <c r="A11" s="54"/>
      <c r="B11" s="27" t="s">
        <v>25</v>
      </c>
      <c r="C11" s="27" t="s">
        <v>25</v>
      </c>
      <c r="D11" s="27" t="s">
        <v>25</v>
      </c>
      <c r="E11" s="27" t="s">
        <v>25</v>
      </c>
      <c r="F11" s="27" t="s">
        <v>25</v>
      </c>
      <c r="G11" s="27" t="s">
        <v>25</v>
      </c>
      <c r="H11" s="27" t="s">
        <v>25</v>
      </c>
      <c r="I11" s="27" t="s">
        <v>25</v>
      </c>
      <c r="J11" s="27" t="s">
        <v>25</v>
      </c>
      <c r="K11" s="27" t="s">
        <v>25</v>
      </c>
      <c r="L11" s="27" t="s">
        <v>25</v>
      </c>
      <c r="M11" s="27" t="s">
        <v>25</v>
      </c>
      <c r="N11" s="27" t="s">
        <v>25</v>
      </c>
      <c r="O11" s="27" t="s">
        <v>25</v>
      </c>
      <c r="P11" s="27" t="s">
        <v>25</v>
      </c>
      <c r="Q11" s="27" t="s">
        <v>25</v>
      </c>
    </row>
    <row r="12" spans="1:27" ht="25" customHeight="1" x14ac:dyDescent="0.35">
      <c r="A12" s="30" t="s">
        <v>2</v>
      </c>
      <c r="B12" s="31" t="s">
        <v>58</v>
      </c>
      <c r="C12" s="2" t="s">
        <v>58</v>
      </c>
      <c r="D12" s="31" t="s">
        <v>58</v>
      </c>
      <c r="E12" s="2" t="s">
        <v>58</v>
      </c>
      <c r="F12" s="31" t="s">
        <v>58</v>
      </c>
      <c r="G12" s="2" t="s">
        <v>58</v>
      </c>
      <c r="H12" s="31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>
        <v>90</v>
      </c>
      <c r="O12" s="2">
        <f>N12*1.23</f>
        <v>110.7</v>
      </c>
      <c r="P12" s="2">
        <v>130</v>
      </c>
      <c r="Q12" s="2">
        <f>P12*1.23</f>
        <v>159.9</v>
      </c>
    </row>
    <row r="13" spans="1:27" ht="25" customHeight="1" x14ac:dyDescent="0.35">
      <c r="A13" s="30" t="s">
        <v>3</v>
      </c>
      <c r="B13" s="133">
        <v>155</v>
      </c>
      <c r="C13" s="2">
        <f>B13*1.23</f>
        <v>190.65</v>
      </c>
      <c r="D13" s="133">
        <v>145</v>
      </c>
      <c r="E13" s="2">
        <f>D13*1.23</f>
        <v>178.35</v>
      </c>
      <c r="F13" s="2">
        <v>140</v>
      </c>
      <c r="G13" s="2">
        <f>F13*1.23</f>
        <v>172.2</v>
      </c>
      <c r="H13" s="2">
        <v>180</v>
      </c>
      <c r="I13" s="2">
        <f>H13*1.23</f>
        <v>221.4</v>
      </c>
      <c r="J13" s="133">
        <v>135</v>
      </c>
      <c r="K13" s="61">
        <f>J13*1.23</f>
        <v>166.05</v>
      </c>
      <c r="L13" s="133">
        <v>125</v>
      </c>
      <c r="M13" s="61">
        <f>L13*1.23</f>
        <v>153.75</v>
      </c>
      <c r="N13" s="2">
        <v>100</v>
      </c>
      <c r="O13" s="2">
        <f t="shared" ref="O13:Q16" si="0">N13*1.23</f>
        <v>123</v>
      </c>
      <c r="P13" s="2">
        <v>150</v>
      </c>
      <c r="Q13" s="2">
        <f t="shared" si="0"/>
        <v>184.5</v>
      </c>
    </row>
    <row r="14" spans="1:27" ht="25" customHeight="1" x14ac:dyDescent="0.35">
      <c r="A14" s="30" t="s">
        <v>4</v>
      </c>
      <c r="B14" s="133">
        <v>155</v>
      </c>
      <c r="C14" s="2">
        <f t="shared" ref="C14:E16" si="1">B14*1.23</f>
        <v>190.65</v>
      </c>
      <c r="D14" s="133">
        <v>145</v>
      </c>
      <c r="E14" s="2">
        <f t="shared" si="1"/>
        <v>178.35</v>
      </c>
      <c r="F14" s="2">
        <v>140</v>
      </c>
      <c r="G14" s="2">
        <f t="shared" ref="G14" si="2">F14*1.23</f>
        <v>172.2</v>
      </c>
      <c r="H14" s="2">
        <v>180</v>
      </c>
      <c r="I14" s="2">
        <f t="shared" ref="I14" si="3">H14*1.23</f>
        <v>221.4</v>
      </c>
      <c r="J14" s="133">
        <v>135</v>
      </c>
      <c r="K14" s="61">
        <f t="shared" ref="K14" si="4">J14*1.23</f>
        <v>166.05</v>
      </c>
      <c r="L14" s="133">
        <v>125</v>
      </c>
      <c r="M14" s="61">
        <f t="shared" ref="M14" si="5">L14*1.23</f>
        <v>153.75</v>
      </c>
      <c r="N14" s="2">
        <v>100</v>
      </c>
      <c r="O14" s="2">
        <f t="shared" si="0"/>
        <v>123</v>
      </c>
      <c r="P14" s="2">
        <v>150</v>
      </c>
      <c r="Q14" s="2">
        <f t="shared" si="0"/>
        <v>184.5</v>
      </c>
    </row>
    <row r="15" spans="1:27" ht="25" customHeight="1" x14ac:dyDescent="0.35">
      <c r="A15" s="30" t="s">
        <v>5</v>
      </c>
      <c r="B15" s="133">
        <v>155</v>
      </c>
      <c r="C15" s="2">
        <f t="shared" si="1"/>
        <v>190.65</v>
      </c>
      <c r="D15" s="133">
        <v>145</v>
      </c>
      <c r="E15" s="2">
        <f t="shared" si="1"/>
        <v>178.35</v>
      </c>
      <c r="F15" s="2">
        <v>140</v>
      </c>
      <c r="G15" s="2">
        <f t="shared" ref="G15" si="6">F15*1.23</f>
        <v>172.2</v>
      </c>
      <c r="H15" s="2">
        <v>180</v>
      </c>
      <c r="I15" s="2">
        <f t="shared" ref="I15" si="7">H15*1.23</f>
        <v>221.4</v>
      </c>
      <c r="J15" s="133">
        <v>135</v>
      </c>
      <c r="K15" s="61">
        <f t="shared" ref="K15" si="8">J15*1.23</f>
        <v>166.05</v>
      </c>
      <c r="L15" s="133">
        <v>125</v>
      </c>
      <c r="M15" s="61">
        <f t="shared" ref="M15" si="9">L15*1.23</f>
        <v>153.75</v>
      </c>
      <c r="N15" s="2">
        <v>100</v>
      </c>
      <c r="O15" s="2">
        <f t="shared" si="0"/>
        <v>123</v>
      </c>
      <c r="P15" s="2">
        <v>150</v>
      </c>
      <c r="Q15" s="2">
        <f t="shared" si="0"/>
        <v>184.5</v>
      </c>
    </row>
    <row r="16" spans="1:27" ht="25" customHeight="1" x14ac:dyDescent="0.35">
      <c r="A16" s="30" t="s">
        <v>6</v>
      </c>
      <c r="B16" s="133">
        <v>155</v>
      </c>
      <c r="C16" s="2">
        <f t="shared" si="1"/>
        <v>190.65</v>
      </c>
      <c r="D16" s="133">
        <v>145</v>
      </c>
      <c r="E16" s="2">
        <f t="shared" si="1"/>
        <v>178.35</v>
      </c>
      <c r="F16" s="2">
        <v>140</v>
      </c>
      <c r="G16" s="2">
        <f t="shared" ref="G16" si="10">F16*1.23</f>
        <v>172.2</v>
      </c>
      <c r="H16" s="2">
        <v>180</v>
      </c>
      <c r="I16" s="2">
        <f t="shared" ref="I16" si="11">H16*1.23</f>
        <v>221.4</v>
      </c>
      <c r="J16" s="133">
        <v>135</v>
      </c>
      <c r="K16" s="61">
        <f t="shared" ref="K16" si="12">J16*1.23</f>
        <v>166.05</v>
      </c>
      <c r="L16" s="133">
        <v>125</v>
      </c>
      <c r="M16" s="61">
        <f t="shared" ref="M16" si="13">L16*1.23</f>
        <v>153.75</v>
      </c>
      <c r="N16" s="2">
        <v>100</v>
      </c>
      <c r="O16" s="2">
        <f t="shared" si="0"/>
        <v>123</v>
      </c>
      <c r="P16" s="2">
        <v>150</v>
      </c>
      <c r="Q16" s="2">
        <f t="shared" si="0"/>
        <v>184.5</v>
      </c>
    </row>
    <row r="18" spans="1:17" ht="25" customHeight="1" x14ac:dyDescent="0.25">
      <c r="A18" s="212" t="s">
        <v>47</v>
      </c>
      <c r="B18" s="225" t="s">
        <v>34</v>
      </c>
      <c r="C18" s="226"/>
      <c r="D18" s="226"/>
      <c r="E18" s="226"/>
      <c r="F18" s="226"/>
      <c r="G18" s="226"/>
      <c r="H18" s="226"/>
      <c r="I18" s="226"/>
      <c r="J18" s="225" t="s">
        <v>84</v>
      </c>
      <c r="K18" s="226"/>
      <c r="L18" s="226"/>
      <c r="M18" s="226"/>
      <c r="N18" s="226"/>
      <c r="O18" s="226"/>
      <c r="P18" s="226"/>
      <c r="Q18" s="229"/>
    </row>
    <row r="19" spans="1:17" ht="25" customHeight="1" x14ac:dyDescent="0.25">
      <c r="A19" s="213"/>
      <c r="B19" s="223" t="s">
        <v>26</v>
      </c>
      <c r="C19" s="224"/>
      <c r="D19" s="227" t="s">
        <v>27</v>
      </c>
      <c r="E19" s="228"/>
      <c r="F19" s="223" t="s">
        <v>122</v>
      </c>
      <c r="G19" s="224"/>
      <c r="H19" s="223" t="s">
        <v>28</v>
      </c>
      <c r="I19" s="224"/>
      <c r="J19" s="223" t="s">
        <v>26</v>
      </c>
      <c r="K19" s="224"/>
      <c r="L19" s="227" t="s">
        <v>27</v>
      </c>
      <c r="M19" s="228"/>
      <c r="N19" s="223" t="s">
        <v>122</v>
      </c>
      <c r="O19" s="224"/>
      <c r="P19" s="223" t="s">
        <v>28</v>
      </c>
      <c r="Q19" s="224"/>
    </row>
    <row r="20" spans="1:17" ht="25" customHeight="1" x14ac:dyDescent="0.25">
      <c r="A20" s="54" t="s">
        <v>48</v>
      </c>
      <c r="B20" s="54" t="s">
        <v>19</v>
      </c>
      <c r="C20" s="54" t="s">
        <v>20</v>
      </c>
      <c r="D20" s="54" t="s">
        <v>19</v>
      </c>
      <c r="E20" s="54" t="s">
        <v>20</v>
      </c>
      <c r="F20" s="54" t="s">
        <v>19</v>
      </c>
      <c r="G20" s="54" t="s">
        <v>20</v>
      </c>
      <c r="H20" s="54" t="s">
        <v>19</v>
      </c>
      <c r="I20" s="54" t="s">
        <v>20</v>
      </c>
      <c r="J20" s="54" t="s">
        <v>19</v>
      </c>
      <c r="K20" s="54" t="s">
        <v>20</v>
      </c>
      <c r="L20" s="54" t="s">
        <v>19</v>
      </c>
      <c r="M20" s="54" t="s">
        <v>20</v>
      </c>
      <c r="N20" s="54" t="s">
        <v>19</v>
      </c>
      <c r="O20" s="54" t="s">
        <v>20</v>
      </c>
      <c r="P20" s="54" t="s">
        <v>19</v>
      </c>
      <c r="Q20" s="54" t="s">
        <v>20</v>
      </c>
    </row>
    <row r="21" spans="1:17" ht="25" customHeight="1" x14ac:dyDescent="0.25">
      <c r="A21" s="30" t="s">
        <v>16</v>
      </c>
      <c r="B21" s="27" t="s">
        <v>25</v>
      </c>
      <c r="C21" s="27" t="s">
        <v>25</v>
      </c>
      <c r="D21" s="27" t="s">
        <v>25</v>
      </c>
      <c r="E21" s="27" t="s">
        <v>25</v>
      </c>
      <c r="F21" s="27" t="s">
        <v>25</v>
      </c>
      <c r="G21" s="136" t="s">
        <v>25</v>
      </c>
      <c r="H21" s="27" t="s">
        <v>25</v>
      </c>
      <c r="I21" s="27" t="s">
        <v>25</v>
      </c>
      <c r="J21" s="27" t="s">
        <v>25</v>
      </c>
      <c r="K21" s="27" t="s">
        <v>25</v>
      </c>
      <c r="L21" s="27" t="s">
        <v>25</v>
      </c>
      <c r="M21" s="27" t="s">
        <v>25</v>
      </c>
      <c r="N21" s="27" t="s">
        <v>25</v>
      </c>
      <c r="O21" s="27" t="s">
        <v>25</v>
      </c>
      <c r="P21" s="27" t="s">
        <v>25</v>
      </c>
      <c r="Q21" s="27" t="s">
        <v>25</v>
      </c>
    </row>
    <row r="22" spans="1:17" ht="25" customHeight="1" x14ac:dyDescent="0.35">
      <c r="A22" s="30" t="s">
        <v>163</v>
      </c>
      <c r="B22" s="133">
        <v>120</v>
      </c>
      <c r="C22" s="61">
        <f>B22*1.23</f>
        <v>147.6</v>
      </c>
      <c r="D22" s="133">
        <v>110</v>
      </c>
      <c r="E22" s="61">
        <f>D22*1.23</f>
        <v>135.30000000000001</v>
      </c>
      <c r="F22" s="61">
        <v>65</v>
      </c>
      <c r="G22" s="61">
        <f>F22*1.23</f>
        <v>79.95</v>
      </c>
      <c r="H22" s="61">
        <v>127</v>
      </c>
      <c r="I22" s="61">
        <f>H22*1.23</f>
        <v>156.21</v>
      </c>
      <c r="J22" s="133">
        <v>111</v>
      </c>
      <c r="K22" s="61">
        <f>J22*1.23</f>
        <v>136.53</v>
      </c>
      <c r="L22" s="133">
        <v>101</v>
      </c>
      <c r="M22" s="61">
        <f>L22*1.23</f>
        <v>124.23</v>
      </c>
      <c r="N22" s="61">
        <v>60</v>
      </c>
      <c r="O22" s="61">
        <f>N22*1.23</f>
        <v>73.8</v>
      </c>
      <c r="P22" s="61">
        <v>117</v>
      </c>
      <c r="Q22" s="61">
        <f>P22*1.23</f>
        <v>143.91</v>
      </c>
    </row>
    <row r="23" spans="1:17" ht="25" customHeight="1" x14ac:dyDescent="0.35">
      <c r="A23" s="30" t="s">
        <v>164</v>
      </c>
      <c r="B23" s="133">
        <v>120</v>
      </c>
      <c r="C23" s="61">
        <f t="shared" ref="C23:C25" si="14">B23*1.23</f>
        <v>147.6</v>
      </c>
      <c r="D23" s="133">
        <v>110</v>
      </c>
      <c r="E23" s="61">
        <f t="shared" ref="E23:E25" si="15">D23*1.23</f>
        <v>135.30000000000001</v>
      </c>
      <c r="F23" s="61">
        <v>65</v>
      </c>
      <c r="G23" s="61">
        <f t="shared" ref="G23:G25" si="16">F23*1.23</f>
        <v>79.95</v>
      </c>
      <c r="H23" s="61">
        <v>127</v>
      </c>
      <c r="I23" s="61">
        <f t="shared" ref="I23:I25" si="17">H23*1.23</f>
        <v>156.21</v>
      </c>
      <c r="J23" s="133">
        <v>111</v>
      </c>
      <c r="K23" s="61">
        <f t="shared" ref="K23:K25" si="18">J23*1.23</f>
        <v>136.53</v>
      </c>
      <c r="L23" s="133">
        <v>101</v>
      </c>
      <c r="M23" s="61">
        <f t="shared" ref="M23:M25" si="19">L23*1.23</f>
        <v>124.23</v>
      </c>
      <c r="N23" s="61">
        <v>60</v>
      </c>
      <c r="O23" s="61">
        <f t="shared" ref="O23:O25" si="20">N23*1.23</f>
        <v>73.8</v>
      </c>
      <c r="P23" s="61">
        <v>117</v>
      </c>
      <c r="Q23" s="61">
        <f t="shared" ref="Q23:Q25" si="21">P23*1.23</f>
        <v>143.91</v>
      </c>
    </row>
    <row r="24" spans="1:17" ht="25" customHeight="1" x14ac:dyDescent="0.35">
      <c r="A24" s="30" t="s">
        <v>165</v>
      </c>
      <c r="B24" s="133">
        <v>125</v>
      </c>
      <c r="C24" s="61">
        <f t="shared" si="14"/>
        <v>153.75</v>
      </c>
      <c r="D24" s="133">
        <v>115</v>
      </c>
      <c r="E24" s="61">
        <f t="shared" si="15"/>
        <v>141.44999999999999</v>
      </c>
      <c r="F24" s="61">
        <v>70</v>
      </c>
      <c r="G24" s="61">
        <f t="shared" si="16"/>
        <v>86.1</v>
      </c>
      <c r="H24" s="61">
        <v>137</v>
      </c>
      <c r="I24" s="61">
        <f t="shared" si="17"/>
        <v>168.51</v>
      </c>
      <c r="J24" s="133">
        <v>116</v>
      </c>
      <c r="K24" s="61">
        <f t="shared" si="18"/>
        <v>142.68</v>
      </c>
      <c r="L24" s="133">
        <v>106</v>
      </c>
      <c r="M24" s="61">
        <f t="shared" si="19"/>
        <v>130.38</v>
      </c>
      <c r="N24" s="61">
        <v>65</v>
      </c>
      <c r="O24" s="61">
        <f t="shared" si="20"/>
        <v>79.95</v>
      </c>
      <c r="P24" s="61">
        <v>127</v>
      </c>
      <c r="Q24" s="61">
        <f t="shared" si="21"/>
        <v>156.21</v>
      </c>
    </row>
    <row r="25" spans="1:17" ht="25" customHeight="1" x14ac:dyDescent="0.35">
      <c r="A25" s="30" t="s">
        <v>166</v>
      </c>
      <c r="B25" s="133">
        <v>125</v>
      </c>
      <c r="C25" s="61">
        <f t="shared" si="14"/>
        <v>153.75</v>
      </c>
      <c r="D25" s="133">
        <v>115</v>
      </c>
      <c r="E25" s="61">
        <f t="shared" si="15"/>
        <v>141.44999999999999</v>
      </c>
      <c r="F25" s="61">
        <v>70</v>
      </c>
      <c r="G25" s="61">
        <f t="shared" si="16"/>
        <v>86.1</v>
      </c>
      <c r="H25" s="61">
        <v>137</v>
      </c>
      <c r="I25" s="61">
        <f t="shared" si="17"/>
        <v>168.51</v>
      </c>
      <c r="J25" s="133">
        <v>116</v>
      </c>
      <c r="K25" s="61">
        <f t="shared" si="18"/>
        <v>142.68</v>
      </c>
      <c r="L25" s="133">
        <v>106</v>
      </c>
      <c r="M25" s="61">
        <f t="shared" si="19"/>
        <v>130.38</v>
      </c>
      <c r="N25" s="61">
        <v>65</v>
      </c>
      <c r="O25" s="61">
        <f t="shared" si="20"/>
        <v>79.95</v>
      </c>
      <c r="P25" s="61">
        <v>127</v>
      </c>
      <c r="Q25" s="61">
        <f t="shared" si="21"/>
        <v>156.21</v>
      </c>
    </row>
    <row r="26" spans="1:17" ht="25" customHeight="1" x14ac:dyDescent="0.35">
      <c r="A26" s="30" t="s">
        <v>4</v>
      </c>
      <c r="B26" s="133">
        <v>125</v>
      </c>
      <c r="C26" s="61">
        <f t="shared" ref="C26" si="22">B26*1.23</f>
        <v>153.75</v>
      </c>
      <c r="D26" s="133">
        <v>115</v>
      </c>
      <c r="E26" s="61">
        <f t="shared" ref="E26" si="23">D26*1.23</f>
        <v>141.44999999999999</v>
      </c>
      <c r="F26" s="61">
        <v>70</v>
      </c>
      <c r="G26" s="61">
        <f t="shared" ref="G26" si="24">F26*1.23</f>
        <v>86.1</v>
      </c>
      <c r="H26" s="61">
        <v>137</v>
      </c>
      <c r="I26" s="61">
        <f t="shared" ref="I26" si="25">H26*1.23</f>
        <v>168.51</v>
      </c>
      <c r="J26" s="133">
        <v>116</v>
      </c>
      <c r="K26" s="61">
        <f t="shared" ref="K26:M28" si="26">J26*1.23</f>
        <v>142.68</v>
      </c>
      <c r="L26" s="133">
        <v>106</v>
      </c>
      <c r="M26" s="61">
        <f t="shared" si="26"/>
        <v>130.38</v>
      </c>
      <c r="N26" s="61">
        <v>65</v>
      </c>
      <c r="O26" s="61">
        <f t="shared" ref="O26" si="27">N26*1.23</f>
        <v>79.95</v>
      </c>
      <c r="P26" s="61">
        <v>127</v>
      </c>
      <c r="Q26" s="61">
        <f t="shared" ref="Q26" si="28">P26*1.23</f>
        <v>156.21</v>
      </c>
    </row>
    <row r="27" spans="1:17" ht="25" customHeight="1" x14ac:dyDescent="0.35">
      <c r="A27" s="30" t="s">
        <v>5</v>
      </c>
      <c r="B27" s="133">
        <v>125</v>
      </c>
      <c r="C27" s="61">
        <f t="shared" ref="C27" si="29">B27*1.23</f>
        <v>153.75</v>
      </c>
      <c r="D27" s="133">
        <v>115</v>
      </c>
      <c r="E27" s="61">
        <f t="shared" ref="E27" si="30">D27*1.23</f>
        <v>141.44999999999999</v>
      </c>
      <c r="F27" s="61">
        <v>70</v>
      </c>
      <c r="G27" s="61">
        <f t="shared" ref="G27" si="31">F27*1.23</f>
        <v>86.1</v>
      </c>
      <c r="H27" s="61">
        <v>137</v>
      </c>
      <c r="I27" s="61">
        <f t="shared" ref="I27" si="32">H27*1.23</f>
        <v>168.51</v>
      </c>
      <c r="J27" s="133">
        <v>116</v>
      </c>
      <c r="K27" s="61">
        <f t="shared" si="26"/>
        <v>142.68</v>
      </c>
      <c r="L27" s="133">
        <v>106</v>
      </c>
      <c r="M27" s="61">
        <f t="shared" si="26"/>
        <v>130.38</v>
      </c>
      <c r="N27" s="61">
        <v>65</v>
      </c>
      <c r="O27" s="61">
        <f t="shared" ref="O27" si="33">N27*1.23</f>
        <v>79.95</v>
      </c>
      <c r="P27" s="61">
        <v>127</v>
      </c>
      <c r="Q27" s="61">
        <f t="shared" ref="Q27" si="34">P27*1.23</f>
        <v>156.21</v>
      </c>
    </row>
    <row r="28" spans="1:17" ht="25" customHeight="1" x14ac:dyDescent="0.35">
      <c r="A28" s="30" t="s">
        <v>6</v>
      </c>
      <c r="B28" s="133">
        <v>125</v>
      </c>
      <c r="C28" s="61">
        <f t="shared" ref="C28" si="35">B28*1.23</f>
        <v>153.75</v>
      </c>
      <c r="D28" s="133">
        <v>115</v>
      </c>
      <c r="E28" s="61">
        <f t="shared" ref="E28" si="36">D28*1.23</f>
        <v>141.44999999999999</v>
      </c>
      <c r="F28" s="61">
        <v>70</v>
      </c>
      <c r="G28" s="61">
        <f t="shared" ref="G28" si="37">F28*1.23</f>
        <v>86.1</v>
      </c>
      <c r="H28" s="61">
        <v>137</v>
      </c>
      <c r="I28" s="61">
        <f t="shared" ref="I28" si="38">H28*1.23</f>
        <v>168.51</v>
      </c>
      <c r="J28" s="133">
        <v>116</v>
      </c>
      <c r="K28" s="61">
        <f t="shared" si="26"/>
        <v>142.68</v>
      </c>
      <c r="L28" s="133">
        <v>106</v>
      </c>
      <c r="M28" s="61">
        <f t="shared" si="26"/>
        <v>130.38</v>
      </c>
      <c r="N28" s="61">
        <v>65</v>
      </c>
      <c r="O28" s="61">
        <f t="shared" ref="O28" si="39">N28*1.23</f>
        <v>79.95</v>
      </c>
      <c r="P28" s="61">
        <v>127</v>
      </c>
      <c r="Q28" s="61">
        <f t="shared" ref="Q28" si="40">P28*1.23</f>
        <v>156.21</v>
      </c>
    </row>
    <row r="29" spans="1:17" ht="25" customHeight="1" x14ac:dyDescent="0.25"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</row>
    <row r="30" spans="1:17" ht="25" customHeight="1" x14ac:dyDescent="0.25">
      <c r="A30" s="212" t="s">
        <v>47</v>
      </c>
      <c r="B30" s="214" t="s">
        <v>85</v>
      </c>
      <c r="C30" s="215"/>
      <c r="D30" s="215"/>
      <c r="E30" s="215"/>
      <c r="F30" s="215"/>
      <c r="G30" s="215"/>
      <c r="H30" s="215"/>
      <c r="I30" s="216"/>
      <c r="J30" s="214" t="s">
        <v>83</v>
      </c>
      <c r="K30" s="215"/>
      <c r="L30" s="215"/>
      <c r="M30" s="215"/>
      <c r="N30" s="215"/>
      <c r="O30" s="215"/>
      <c r="P30" s="215"/>
      <c r="Q30" s="216"/>
    </row>
    <row r="31" spans="1:17" ht="25" customHeight="1" x14ac:dyDescent="0.25">
      <c r="A31" s="213"/>
      <c r="B31" s="217" t="s">
        <v>26</v>
      </c>
      <c r="C31" s="218"/>
      <c r="D31" s="219" t="s">
        <v>27</v>
      </c>
      <c r="E31" s="220"/>
      <c r="F31" s="217" t="s">
        <v>122</v>
      </c>
      <c r="G31" s="218"/>
      <c r="H31" s="217" t="s">
        <v>28</v>
      </c>
      <c r="I31" s="218"/>
      <c r="J31" s="217" t="s">
        <v>26</v>
      </c>
      <c r="K31" s="218"/>
      <c r="L31" s="219" t="s">
        <v>27</v>
      </c>
      <c r="M31" s="220"/>
      <c r="N31" s="217" t="s">
        <v>122</v>
      </c>
      <c r="O31" s="218"/>
      <c r="P31" s="217" t="s">
        <v>28</v>
      </c>
      <c r="Q31" s="218"/>
    </row>
    <row r="32" spans="1:17" ht="25" customHeight="1" x14ac:dyDescent="0.25">
      <c r="A32" s="54" t="s">
        <v>48</v>
      </c>
      <c r="B32" s="69" t="s">
        <v>19</v>
      </c>
      <c r="C32" s="69" t="s">
        <v>20</v>
      </c>
      <c r="D32" s="69" t="s">
        <v>19</v>
      </c>
      <c r="E32" s="69" t="s">
        <v>20</v>
      </c>
      <c r="F32" s="69" t="s">
        <v>19</v>
      </c>
      <c r="G32" s="69" t="s">
        <v>20</v>
      </c>
      <c r="H32" s="69" t="s">
        <v>19</v>
      </c>
      <c r="I32" s="69" t="s">
        <v>20</v>
      </c>
      <c r="J32" s="69" t="s">
        <v>19</v>
      </c>
      <c r="K32" s="69" t="s">
        <v>20</v>
      </c>
      <c r="L32" s="69" t="s">
        <v>19</v>
      </c>
      <c r="M32" s="69" t="s">
        <v>20</v>
      </c>
      <c r="N32" s="69" t="s">
        <v>19</v>
      </c>
      <c r="O32" s="69" t="s">
        <v>20</v>
      </c>
      <c r="P32" s="69" t="s">
        <v>19</v>
      </c>
      <c r="Q32" s="69" t="s">
        <v>20</v>
      </c>
    </row>
    <row r="33" spans="1:21" ht="25" customHeight="1" x14ac:dyDescent="0.25">
      <c r="A33" s="30" t="s">
        <v>16</v>
      </c>
      <c r="B33" s="70" t="s">
        <v>25</v>
      </c>
      <c r="C33" s="70" t="s">
        <v>25</v>
      </c>
      <c r="D33" s="70" t="s">
        <v>25</v>
      </c>
      <c r="E33" s="70" t="s">
        <v>25</v>
      </c>
      <c r="F33" s="70" t="s">
        <v>25</v>
      </c>
      <c r="G33" s="70" t="s">
        <v>25</v>
      </c>
      <c r="H33" s="70" t="s">
        <v>25</v>
      </c>
      <c r="I33" s="70" t="s">
        <v>25</v>
      </c>
      <c r="J33" s="70" t="s">
        <v>25</v>
      </c>
      <c r="K33" s="70" t="s">
        <v>25</v>
      </c>
      <c r="L33" s="70" t="s">
        <v>25</v>
      </c>
      <c r="M33" s="70" t="s">
        <v>25</v>
      </c>
      <c r="N33" s="70" t="s">
        <v>25</v>
      </c>
      <c r="O33" s="70" t="s">
        <v>25</v>
      </c>
      <c r="P33" s="70" t="s">
        <v>25</v>
      </c>
      <c r="Q33" s="70" t="s">
        <v>25</v>
      </c>
    </row>
    <row r="34" spans="1:21" ht="25" customHeight="1" x14ac:dyDescent="0.35">
      <c r="A34" s="30" t="s">
        <v>163</v>
      </c>
      <c r="B34" s="133">
        <v>97</v>
      </c>
      <c r="C34" s="61">
        <f>B34*1.23</f>
        <v>119.31</v>
      </c>
      <c r="D34" s="133">
        <v>87</v>
      </c>
      <c r="E34" s="61">
        <f>D34*1.23</f>
        <v>107.01</v>
      </c>
      <c r="F34" s="61">
        <v>55</v>
      </c>
      <c r="G34" s="61">
        <f>F34*1.23</f>
        <v>67.650000000000006</v>
      </c>
      <c r="H34" s="61">
        <v>112</v>
      </c>
      <c r="I34" s="61">
        <f>H34*1.23</f>
        <v>137.76</v>
      </c>
      <c r="J34" s="133">
        <v>69</v>
      </c>
      <c r="K34" s="61">
        <f>J34*1.23</f>
        <v>84.87</v>
      </c>
      <c r="L34" s="133">
        <v>69</v>
      </c>
      <c r="M34" s="61">
        <f>L34*1.23</f>
        <v>84.87</v>
      </c>
      <c r="N34" s="61">
        <v>43</v>
      </c>
      <c r="O34" s="61">
        <f>N34*1.23</f>
        <v>52.89</v>
      </c>
      <c r="P34" s="61">
        <v>89</v>
      </c>
      <c r="Q34" s="61">
        <f>P34*1.23</f>
        <v>109.47</v>
      </c>
    </row>
    <row r="35" spans="1:21" ht="25" customHeight="1" x14ac:dyDescent="0.35">
      <c r="A35" s="30" t="s">
        <v>164</v>
      </c>
      <c r="B35" s="133">
        <v>97</v>
      </c>
      <c r="C35" s="61">
        <f t="shared" ref="C35:C37" si="41">B35*1.23</f>
        <v>119.31</v>
      </c>
      <c r="D35" s="133">
        <v>87</v>
      </c>
      <c r="E35" s="61">
        <f t="shared" ref="E35:E37" si="42">D35*1.23</f>
        <v>107.01</v>
      </c>
      <c r="F35" s="61">
        <v>55</v>
      </c>
      <c r="G35" s="61">
        <f>F35*1.23</f>
        <v>67.650000000000006</v>
      </c>
      <c r="H35" s="61">
        <v>112</v>
      </c>
      <c r="I35" s="61">
        <f t="shared" ref="I35:I37" si="43">H35*1.23</f>
        <v>137.76</v>
      </c>
      <c r="J35" s="133">
        <v>69</v>
      </c>
      <c r="K35" s="61">
        <f t="shared" ref="K35:K37" si="44">J35*1.23</f>
        <v>84.87</v>
      </c>
      <c r="L35" s="133">
        <v>69</v>
      </c>
      <c r="M35" s="61">
        <f t="shared" ref="M35:M37" si="45">L35*1.23</f>
        <v>84.87</v>
      </c>
      <c r="N35" s="61">
        <v>43</v>
      </c>
      <c r="O35" s="61">
        <f t="shared" ref="O35:O37" si="46">N35*1.23</f>
        <v>52.89</v>
      </c>
      <c r="P35" s="61">
        <v>89</v>
      </c>
      <c r="Q35" s="61">
        <f t="shared" ref="Q35:Q37" si="47">P35*1.23</f>
        <v>109.47</v>
      </c>
    </row>
    <row r="36" spans="1:21" ht="25" customHeight="1" x14ac:dyDescent="0.35">
      <c r="A36" s="30" t="s">
        <v>165</v>
      </c>
      <c r="B36" s="133">
        <v>102</v>
      </c>
      <c r="C36" s="61">
        <f t="shared" si="41"/>
        <v>125.46</v>
      </c>
      <c r="D36" s="133">
        <v>92</v>
      </c>
      <c r="E36" s="61">
        <f t="shared" si="42"/>
        <v>113.16</v>
      </c>
      <c r="F36" s="61">
        <v>60</v>
      </c>
      <c r="G36" s="61">
        <f>F36*1.23</f>
        <v>73.8</v>
      </c>
      <c r="H36" s="61">
        <v>117</v>
      </c>
      <c r="I36" s="61">
        <f t="shared" si="43"/>
        <v>143.91</v>
      </c>
      <c r="J36" s="133">
        <v>74</v>
      </c>
      <c r="K36" s="61">
        <f t="shared" si="44"/>
        <v>91.02</v>
      </c>
      <c r="L36" s="133">
        <v>74</v>
      </c>
      <c r="M36" s="61">
        <f t="shared" si="45"/>
        <v>91.02</v>
      </c>
      <c r="N36" s="61">
        <v>49</v>
      </c>
      <c r="O36" s="61">
        <f t="shared" si="46"/>
        <v>60.269999999999996</v>
      </c>
      <c r="P36" s="61">
        <v>94</v>
      </c>
      <c r="Q36" s="61">
        <f t="shared" si="47"/>
        <v>115.62</v>
      </c>
    </row>
    <row r="37" spans="1:21" ht="25" customHeight="1" x14ac:dyDescent="0.35">
      <c r="A37" s="30" t="s">
        <v>166</v>
      </c>
      <c r="B37" s="133">
        <v>102</v>
      </c>
      <c r="C37" s="61">
        <f t="shared" si="41"/>
        <v>125.46</v>
      </c>
      <c r="D37" s="133">
        <v>92</v>
      </c>
      <c r="E37" s="61">
        <f t="shared" si="42"/>
        <v>113.16</v>
      </c>
      <c r="F37" s="61">
        <v>60</v>
      </c>
      <c r="G37" s="61">
        <f>F37*1.23</f>
        <v>73.8</v>
      </c>
      <c r="H37" s="61">
        <v>117</v>
      </c>
      <c r="I37" s="61">
        <f t="shared" si="43"/>
        <v>143.91</v>
      </c>
      <c r="J37" s="133">
        <v>74</v>
      </c>
      <c r="K37" s="61">
        <f t="shared" si="44"/>
        <v>91.02</v>
      </c>
      <c r="L37" s="133">
        <v>74</v>
      </c>
      <c r="M37" s="61">
        <f t="shared" si="45"/>
        <v>91.02</v>
      </c>
      <c r="N37" s="61">
        <v>49</v>
      </c>
      <c r="O37" s="61">
        <f t="shared" si="46"/>
        <v>60.269999999999996</v>
      </c>
      <c r="P37" s="61">
        <v>94</v>
      </c>
      <c r="Q37" s="61">
        <f t="shared" si="47"/>
        <v>115.62</v>
      </c>
    </row>
    <row r="38" spans="1:21" ht="25" customHeight="1" x14ac:dyDescent="0.35">
      <c r="A38" s="30" t="s">
        <v>4</v>
      </c>
      <c r="B38" s="133">
        <v>102</v>
      </c>
      <c r="C38" s="61">
        <f t="shared" ref="C38" si="48">B38*1.23</f>
        <v>125.46</v>
      </c>
      <c r="D38" s="133">
        <v>92</v>
      </c>
      <c r="E38" s="61">
        <f t="shared" ref="E38" si="49">D38*1.23</f>
        <v>113.16</v>
      </c>
      <c r="F38" s="61">
        <v>60</v>
      </c>
      <c r="G38" s="61">
        <f t="shared" ref="G38" si="50">F38*1.23</f>
        <v>73.8</v>
      </c>
      <c r="H38" s="61">
        <v>117</v>
      </c>
      <c r="I38" s="61">
        <f t="shared" ref="I38" si="51">H38*1.23</f>
        <v>143.91</v>
      </c>
      <c r="J38" s="133">
        <v>74</v>
      </c>
      <c r="K38" s="61">
        <f t="shared" ref="K38:M40" si="52">J38*1.23</f>
        <v>91.02</v>
      </c>
      <c r="L38" s="133">
        <v>74</v>
      </c>
      <c r="M38" s="61">
        <f t="shared" si="52"/>
        <v>91.02</v>
      </c>
      <c r="N38" s="61">
        <v>49</v>
      </c>
      <c r="O38" s="61">
        <f t="shared" ref="O38" si="53">N38*1.23</f>
        <v>60.269999999999996</v>
      </c>
      <c r="P38" s="61">
        <v>94</v>
      </c>
      <c r="Q38" s="61">
        <f t="shared" ref="Q38" si="54">P38*1.23</f>
        <v>115.62</v>
      </c>
    </row>
    <row r="39" spans="1:21" ht="25" customHeight="1" x14ac:dyDescent="0.35">
      <c r="A39" s="30" t="s">
        <v>5</v>
      </c>
      <c r="B39" s="133">
        <v>102</v>
      </c>
      <c r="C39" s="61">
        <f t="shared" ref="C39" si="55">B39*1.23</f>
        <v>125.46</v>
      </c>
      <c r="D39" s="133">
        <v>92</v>
      </c>
      <c r="E39" s="61">
        <f t="shared" ref="E39" si="56">D39*1.23</f>
        <v>113.16</v>
      </c>
      <c r="F39" s="61">
        <v>60</v>
      </c>
      <c r="G39" s="61">
        <f t="shared" ref="G39" si="57">F39*1.23</f>
        <v>73.8</v>
      </c>
      <c r="H39" s="61">
        <v>117</v>
      </c>
      <c r="I39" s="61">
        <f t="shared" ref="I39" si="58">H39*1.23</f>
        <v>143.91</v>
      </c>
      <c r="J39" s="133">
        <v>74</v>
      </c>
      <c r="K39" s="61">
        <f t="shared" si="52"/>
        <v>91.02</v>
      </c>
      <c r="L39" s="133">
        <v>74</v>
      </c>
      <c r="M39" s="61">
        <f t="shared" si="52"/>
        <v>91.02</v>
      </c>
      <c r="N39" s="61">
        <v>49</v>
      </c>
      <c r="O39" s="61">
        <f t="shared" ref="O39" si="59">N39*1.23</f>
        <v>60.269999999999996</v>
      </c>
      <c r="P39" s="61">
        <v>94</v>
      </c>
      <c r="Q39" s="61">
        <f t="shared" ref="Q39" si="60">P39*1.23</f>
        <v>115.62</v>
      </c>
    </row>
    <row r="40" spans="1:21" ht="25" customHeight="1" x14ac:dyDescent="0.35">
      <c r="A40" s="30" t="s">
        <v>6</v>
      </c>
      <c r="B40" s="133">
        <v>102</v>
      </c>
      <c r="C40" s="61">
        <f t="shared" ref="C40" si="61">B40*1.23</f>
        <v>125.46</v>
      </c>
      <c r="D40" s="133">
        <v>92</v>
      </c>
      <c r="E40" s="61">
        <f t="shared" ref="E40" si="62">D40*1.23</f>
        <v>113.16</v>
      </c>
      <c r="F40" s="61">
        <v>60</v>
      </c>
      <c r="G40" s="61">
        <f t="shared" ref="G40" si="63">F40*1.23</f>
        <v>73.8</v>
      </c>
      <c r="H40" s="61">
        <v>117</v>
      </c>
      <c r="I40" s="61">
        <f t="shared" ref="I40" si="64">H40*1.23</f>
        <v>143.91</v>
      </c>
      <c r="J40" s="133">
        <v>74</v>
      </c>
      <c r="K40" s="61">
        <f t="shared" si="52"/>
        <v>91.02</v>
      </c>
      <c r="L40" s="133">
        <v>74</v>
      </c>
      <c r="M40" s="61">
        <f t="shared" si="52"/>
        <v>91.02</v>
      </c>
      <c r="N40" s="61">
        <v>49</v>
      </c>
      <c r="O40" s="61">
        <f t="shared" ref="O40" si="65">N40*1.23</f>
        <v>60.269999999999996</v>
      </c>
      <c r="P40" s="61">
        <v>94</v>
      </c>
      <c r="Q40" s="61">
        <f t="shared" ref="Q40" si="66">P40*1.23</f>
        <v>115.62</v>
      </c>
    </row>
    <row r="42" spans="1:21" ht="25" customHeight="1" x14ac:dyDescent="0.25">
      <c r="A42" s="35"/>
      <c r="R42" s="222"/>
      <c r="S42" s="222"/>
      <c r="T42" s="222"/>
      <c r="U42" s="58"/>
    </row>
    <row r="43" spans="1:21" ht="25" customHeight="1" x14ac:dyDescent="0.25">
      <c r="R43" s="221"/>
      <c r="S43" s="221"/>
      <c r="T43" s="221"/>
      <c r="U43" s="52"/>
    </row>
    <row r="44" spans="1:21" ht="25" customHeight="1" x14ac:dyDescent="0.25">
      <c r="N44" s="29"/>
      <c r="O44" s="29"/>
    </row>
  </sheetData>
  <mergeCells count="35">
    <mergeCell ref="A18:A19"/>
    <mergeCell ref="L19:M19"/>
    <mergeCell ref="J19:K19"/>
    <mergeCell ref="N19:O19"/>
    <mergeCell ref="B8:I8"/>
    <mergeCell ref="A8:A9"/>
    <mergeCell ref="F9:G9"/>
    <mergeCell ref="P9:Q9"/>
    <mergeCell ref="H9:I9"/>
    <mergeCell ref="B9:C9"/>
    <mergeCell ref="D9:E9"/>
    <mergeCell ref="J8:Q8"/>
    <mergeCell ref="R43:T43"/>
    <mergeCell ref="R42:T42"/>
    <mergeCell ref="J9:K9"/>
    <mergeCell ref="N9:O9"/>
    <mergeCell ref="F19:G19"/>
    <mergeCell ref="H19:I19"/>
    <mergeCell ref="B18:I18"/>
    <mergeCell ref="P19:Q19"/>
    <mergeCell ref="L9:M9"/>
    <mergeCell ref="B31:C31"/>
    <mergeCell ref="H31:I31"/>
    <mergeCell ref="D31:E31"/>
    <mergeCell ref="B30:I30"/>
    <mergeCell ref="B19:C19"/>
    <mergeCell ref="D19:E19"/>
    <mergeCell ref="J18:Q18"/>
    <mergeCell ref="A30:A31"/>
    <mergeCell ref="J30:Q30"/>
    <mergeCell ref="J31:K31"/>
    <mergeCell ref="L31:M31"/>
    <mergeCell ref="N31:O31"/>
    <mergeCell ref="P31:Q31"/>
    <mergeCell ref="F31:G31"/>
  </mergeCells>
  <phoneticPr fontId="7" type="noConversion"/>
  <pageMargins left="0.59055118110236227" right="0.19685039370078741" top="0.98425196850393704" bottom="0.19685039370078741" header="0.51181102362204722" footer="0.51181102362204722"/>
  <pageSetup paperSize="9" scale="48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24"/>
  <sheetViews>
    <sheetView view="pageBreakPreview" zoomScale="80" zoomScaleNormal="100" zoomScaleSheetLayoutView="80" workbookViewId="0">
      <selection activeCell="P4" sqref="P4"/>
    </sheetView>
  </sheetViews>
  <sheetFormatPr defaultColWidth="14.453125" defaultRowHeight="25" customHeight="1" x14ac:dyDescent="0.25"/>
  <cols>
    <col min="9" max="11" width="19.1796875" customWidth="1"/>
  </cols>
  <sheetData>
    <row r="1" spans="1:27" ht="25" customHeight="1" x14ac:dyDescent="0.25">
      <c r="B1" s="36"/>
      <c r="C1" s="37" t="s">
        <v>132</v>
      </c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6"/>
      <c r="U1" s="36"/>
      <c r="V1" s="36"/>
      <c r="X1" s="36"/>
      <c r="Y1" s="36"/>
      <c r="Z1" s="36"/>
      <c r="AA1" s="36"/>
    </row>
    <row r="2" spans="1:27" ht="25" customHeight="1" x14ac:dyDescent="0.25">
      <c r="A2" s="39"/>
      <c r="B2" s="39"/>
      <c r="C2" s="39" t="s">
        <v>82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39"/>
      <c r="T2" s="39"/>
      <c r="U2" s="39"/>
      <c r="V2" s="39"/>
      <c r="X2" s="39"/>
      <c r="Y2" s="39"/>
      <c r="Z2" s="39"/>
      <c r="AA2" s="39"/>
    </row>
    <row r="3" spans="1:27" ht="25" customHeight="1" x14ac:dyDescent="0.25">
      <c r="C3" s="39" t="s">
        <v>89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</row>
    <row r="4" spans="1:27" ht="25" customHeight="1" x14ac:dyDescent="0.25">
      <c r="A4" t="s">
        <v>0</v>
      </c>
      <c r="C4" s="39" t="s">
        <v>31</v>
      </c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4"/>
    </row>
    <row r="5" spans="1:27" ht="25" customHeight="1" x14ac:dyDescent="0.25">
      <c r="C5" s="39" t="str">
        <f>Podmienky!A36</f>
        <v>Cenník platný: Od 01.10.2025 do odvolania</v>
      </c>
      <c r="D5" s="4"/>
      <c r="E5" s="4"/>
      <c r="F5" s="39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</row>
    <row r="6" spans="1:27" s="6" customFormat="1" ht="25" customHeight="1" x14ac:dyDescent="0.25"/>
    <row r="7" spans="1:27" s="6" customFormat="1" ht="25" customHeight="1" x14ac:dyDescent="0.35">
      <c r="A7" s="3" t="s">
        <v>73</v>
      </c>
      <c r="B7" s="4"/>
      <c r="C7" s="4"/>
      <c r="D7" s="4"/>
      <c r="E7" s="4"/>
      <c r="F7" s="4"/>
      <c r="G7" s="4"/>
      <c r="H7" s="4"/>
      <c r="I7" s="231" t="s">
        <v>78</v>
      </c>
      <c r="J7" s="231"/>
      <c r="K7" s="231"/>
      <c r="L7" s="4"/>
      <c r="M7" s="3"/>
      <c r="N7" s="3" t="s">
        <v>50</v>
      </c>
      <c r="O7" s="4"/>
      <c r="P7" s="4"/>
      <c r="Q7" s="5"/>
      <c r="R7" s="240" t="s">
        <v>51</v>
      </c>
      <c r="S7" s="240"/>
      <c r="T7" s="230" t="s">
        <v>52</v>
      </c>
      <c r="U7" s="230"/>
    </row>
    <row r="8" spans="1:27" s="6" customFormat="1" ht="25" customHeight="1" x14ac:dyDescent="0.35">
      <c r="Q8" s="5"/>
      <c r="R8" s="240"/>
      <c r="S8" s="240"/>
      <c r="T8" s="230" t="s">
        <v>54</v>
      </c>
      <c r="U8" s="230"/>
    </row>
    <row r="9" spans="1:27" s="6" customFormat="1" ht="25" customHeight="1" x14ac:dyDescent="0.35">
      <c r="A9" s="232" t="s">
        <v>35</v>
      </c>
      <c r="B9" s="232" t="s">
        <v>75</v>
      </c>
      <c r="C9" s="232" t="s">
        <v>76</v>
      </c>
      <c r="D9" s="7" t="s">
        <v>36</v>
      </c>
      <c r="E9" s="7" t="s">
        <v>36</v>
      </c>
      <c r="F9" s="7" t="s">
        <v>91</v>
      </c>
      <c r="G9" s="7" t="s">
        <v>91</v>
      </c>
      <c r="H9" s="14"/>
      <c r="I9" s="233" t="s">
        <v>37</v>
      </c>
      <c r="J9" s="234"/>
      <c r="K9" s="7" t="s">
        <v>19</v>
      </c>
      <c r="L9" s="7" t="s">
        <v>20</v>
      </c>
      <c r="M9" s="237"/>
      <c r="N9" s="241" t="s">
        <v>37</v>
      </c>
      <c r="O9" s="7" t="s">
        <v>19</v>
      </c>
      <c r="P9" s="7" t="s">
        <v>20</v>
      </c>
      <c r="Q9" s="8"/>
      <c r="R9" s="240"/>
      <c r="S9" s="240"/>
      <c r="T9" s="60" t="s">
        <v>19</v>
      </c>
      <c r="U9" s="1" t="s">
        <v>20</v>
      </c>
    </row>
    <row r="10" spans="1:27" s="4" customFormat="1" ht="25" customHeight="1" x14ac:dyDescent="0.35">
      <c r="A10" s="232"/>
      <c r="B10" s="232"/>
      <c r="C10" s="232"/>
      <c r="D10" s="7" t="s">
        <v>19</v>
      </c>
      <c r="E10" s="7" t="s">
        <v>20</v>
      </c>
      <c r="F10" s="7" t="s">
        <v>19</v>
      </c>
      <c r="G10" s="7" t="s">
        <v>20</v>
      </c>
      <c r="H10" s="14"/>
      <c r="I10" s="235"/>
      <c r="J10" s="236"/>
      <c r="K10" s="9" t="s">
        <v>25</v>
      </c>
      <c r="L10" s="9" t="s">
        <v>25</v>
      </c>
      <c r="M10" s="237"/>
      <c r="N10" s="241"/>
      <c r="O10" s="9" t="s">
        <v>25</v>
      </c>
      <c r="P10" s="9" t="s">
        <v>25</v>
      </c>
      <c r="Q10" s="10"/>
      <c r="R10" s="242" t="s">
        <v>55</v>
      </c>
      <c r="S10" s="11" t="s">
        <v>56</v>
      </c>
      <c r="T10" s="61">
        <v>33</v>
      </c>
      <c r="U10" s="2">
        <f>T10*1.23</f>
        <v>40.589999999999996</v>
      </c>
    </row>
    <row r="11" spans="1:27" s="4" customFormat="1" ht="25" customHeight="1" x14ac:dyDescent="0.35">
      <c r="A11" s="232"/>
      <c r="B11" s="232"/>
      <c r="C11" s="232"/>
      <c r="D11" s="9" t="s">
        <v>25</v>
      </c>
      <c r="E11" s="9" t="s">
        <v>25</v>
      </c>
      <c r="F11" s="9" t="s">
        <v>25</v>
      </c>
      <c r="G11" s="9" t="s">
        <v>25</v>
      </c>
      <c r="H11" s="15"/>
      <c r="I11" s="238" t="s">
        <v>118</v>
      </c>
      <c r="J11" s="239"/>
      <c r="K11" s="137">
        <v>95</v>
      </c>
      <c r="L11" s="50">
        <f>K11*1.23</f>
        <v>116.85</v>
      </c>
      <c r="M11" s="56"/>
      <c r="N11" s="57" t="s">
        <v>38</v>
      </c>
      <c r="O11" s="62">
        <v>36</v>
      </c>
      <c r="P11" s="2">
        <f>O11*1.23</f>
        <v>44.28</v>
      </c>
      <c r="Q11" s="10"/>
      <c r="R11" s="242"/>
      <c r="S11" s="12" t="s">
        <v>135</v>
      </c>
      <c r="T11" s="61">
        <v>33</v>
      </c>
      <c r="U11" s="2">
        <f t="shared" ref="U11:U15" si="0">T11*1.23</f>
        <v>40.589999999999996</v>
      </c>
    </row>
    <row r="12" spans="1:27" s="4" customFormat="1" ht="25" customHeight="1" x14ac:dyDescent="0.35">
      <c r="A12" s="30">
        <v>1</v>
      </c>
      <c r="B12" s="30" t="s">
        <v>39</v>
      </c>
      <c r="C12" s="40" t="s">
        <v>40</v>
      </c>
      <c r="D12" s="61">
        <v>45</v>
      </c>
      <c r="E12" s="2">
        <f>D12*1.23</f>
        <v>55.35</v>
      </c>
      <c r="F12" s="2">
        <v>45</v>
      </c>
      <c r="G12" s="2">
        <f>F12*1.23</f>
        <v>55.35</v>
      </c>
      <c r="H12" s="53"/>
      <c r="I12" s="238" t="s">
        <v>120</v>
      </c>
      <c r="J12" s="239"/>
      <c r="K12" s="137">
        <v>61</v>
      </c>
      <c r="L12" s="50">
        <f t="shared" ref="L12:L18" si="1">K12*1.23</f>
        <v>75.03</v>
      </c>
      <c r="M12" s="56"/>
      <c r="N12" s="57" t="s">
        <v>123</v>
      </c>
      <c r="O12" s="62">
        <v>36</v>
      </c>
      <c r="P12" s="2">
        <f t="shared" ref="P12:P13" si="2">O12*1.23</f>
        <v>44.28</v>
      </c>
      <c r="Q12" s="10"/>
      <c r="R12" s="242" t="s">
        <v>57</v>
      </c>
      <c r="S12" s="41" t="s">
        <v>136</v>
      </c>
      <c r="T12" s="59">
        <v>15</v>
      </c>
      <c r="U12" s="2">
        <f t="shared" si="0"/>
        <v>18.45</v>
      </c>
    </row>
    <row r="13" spans="1:27" s="4" customFormat="1" ht="25" customHeight="1" x14ac:dyDescent="0.35">
      <c r="A13" s="30">
        <v>2</v>
      </c>
      <c r="B13" s="30" t="s">
        <v>41</v>
      </c>
      <c r="C13" s="40" t="s">
        <v>42</v>
      </c>
      <c r="D13" s="61">
        <v>45</v>
      </c>
      <c r="E13" s="2">
        <f t="shared" ref="E13:G15" si="3">D13*1.23</f>
        <v>55.35</v>
      </c>
      <c r="F13" s="2">
        <v>45</v>
      </c>
      <c r="G13" s="2">
        <f t="shared" si="3"/>
        <v>55.35</v>
      </c>
      <c r="H13" s="53"/>
      <c r="I13" s="238" t="s">
        <v>119</v>
      </c>
      <c r="J13" s="239"/>
      <c r="K13" s="137">
        <v>95</v>
      </c>
      <c r="L13" s="50">
        <f t="shared" si="1"/>
        <v>116.85</v>
      </c>
      <c r="N13" s="13" t="s">
        <v>92</v>
      </c>
      <c r="O13" s="62">
        <v>36</v>
      </c>
      <c r="P13" s="2">
        <f t="shared" si="2"/>
        <v>44.28</v>
      </c>
      <c r="Q13" s="10"/>
      <c r="R13" s="242"/>
      <c r="S13" s="41" t="s">
        <v>137</v>
      </c>
      <c r="T13" s="59">
        <v>12</v>
      </c>
      <c r="U13" s="2">
        <f t="shared" si="0"/>
        <v>14.76</v>
      </c>
    </row>
    <row r="14" spans="1:27" s="4" customFormat="1" ht="25" customHeight="1" x14ac:dyDescent="0.35">
      <c r="A14" s="30">
        <v>3</v>
      </c>
      <c r="B14" s="42" t="s">
        <v>43</v>
      </c>
      <c r="C14" s="43" t="s">
        <v>44</v>
      </c>
      <c r="D14" s="61">
        <v>45</v>
      </c>
      <c r="E14" s="2">
        <f t="shared" si="3"/>
        <v>55.35</v>
      </c>
      <c r="F14" s="2">
        <v>45</v>
      </c>
      <c r="G14" s="2">
        <f t="shared" si="3"/>
        <v>55.35</v>
      </c>
      <c r="H14" s="32"/>
      <c r="I14" s="238" t="s">
        <v>121</v>
      </c>
      <c r="J14" s="239"/>
      <c r="K14" s="137">
        <v>61</v>
      </c>
      <c r="L14" s="50">
        <f t="shared" si="1"/>
        <v>75.03</v>
      </c>
      <c r="N14" s="6"/>
      <c r="O14" s="6"/>
      <c r="P14" s="6"/>
      <c r="Q14" s="10"/>
      <c r="R14" s="242" t="s">
        <v>57</v>
      </c>
      <c r="S14" s="41" t="s">
        <v>138</v>
      </c>
      <c r="T14" s="2">
        <v>12</v>
      </c>
      <c r="U14" s="2">
        <f t="shared" si="0"/>
        <v>14.76</v>
      </c>
    </row>
    <row r="15" spans="1:27" s="4" customFormat="1" ht="25" customHeight="1" x14ac:dyDescent="0.35">
      <c r="A15" s="30">
        <v>4</v>
      </c>
      <c r="B15" s="42" t="s">
        <v>45</v>
      </c>
      <c r="C15" s="43" t="s">
        <v>46</v>
      </c>
      <c r="D15" s="61">
        <v>45</v>
      </c>
      <c r="E15" s="2">
        <f t="shared" si="3"/>
        <v>55.35</v>
      </c>
      <c r="F15" s="2">
        <v>45</v>
      </c>
      <c r="G15" s="2">
        <f t="shared" si="3"/>
        <v>55.35</v>
      </c>
      <c r="H15" s="53"/>
      <c r="I15" s="250" t="s">
        <v>126</v>
      </c>
      <c r="J15" s="251"/>
      <c r="K15" s="66">
        <v>60</v>
      </c>
      <c r="L15" s="50">
        <f t="shared" si="1"/>
        <v>73.8</v>
      </c>
      <c r="N15" s="51"/>
      <c r="O15" s="14"/>
      <c r="P15" s="14"/>
      <c r="Q15" s="10"/>
      <c r="R15" s="242"/>
      <c r="S15" s="41" t="s">
        <v>139</v>
      </c>
      <c r="T15" s="2">
        <v>10</v>
      </c>
      <c r="U15" s="2">
        <f t="shared" si="0"/>
        <v>12.3</v>
      </c>
      <c r="V15" s="10"/>
    </row>
    <row r="16" spans="1:27" ht="31.5" customHeight="1" x14ac:dyDescent="0.25">
      <c r="I16" s="238" t="s">
        <v>125</v>
      </c>
      <c r="J16" s="239"/>
      <c r="K16" s="67">
        <v>49</v>
      </c>
      <c r="L16" s="50">
        <f t="shared" si="1"/>
        <v>60.269999999999996</v>
      </c>
      <c r="N16" s="51"/>
      <c r="O16" s="15"/>
      <c r="P16" s="15"/>
      <c r="Q16" s="16"/>
      <c r="R16" s="6"/>
      <c r="S16" s="6"/>
      <c r="T16" s="6"/>
      <c r="U16" s="6"/>
    </row>
    <row r="17" spans="1:17" ht="31.5" customHeight="1" thickBot="1" x14ac:dyDescent="0.3">
      <c r="I17" s="250" t="s">
        <v>127</v>
      </c>
      <c r="J17" s="251"/>
      <c r="K17" s="66">
        <v>91</v>
      </c>
      <c r="L17" s="132">
        <f t="shared" si="1"/>
        <v>111.92999999999999</v>
      </c>
      <c r="N17" s="56"/>
      <c r="O17" s="15"/>
      <c r="P17" s="15"/>
      <c r="Q17" s="16"/>
    </row>
    <row r="18" spans="1:17" ht="31.5" customHeight="1" x14ac:dyDescent="0.25">
      <c r="I18" s="238" t="s">
        <v>128</v>
      </c>
      <c r="J18" s="239"/>
      <c r="K18" s="67">
        <v>66</v>
      </c>
      <c r="L18" s="132">
        <f t="shared" si="1"/>
        <v>81.179999999999993</v>
      </c>
      <c r="N18" s="258" t="s">
        <v>156</v>
      </c>
      <c r="O18" s="259"/>
      <c r="P18" s="260"/>
      <c r="Q18" s="16"/>
    </row>
    <row r="19" spans="1:17" ht="17.25" customHeight="1" thickBot="1" x14ac:dyDescent="0.3">
      <c r="N19" s="261"/>
      <c r="O19" s="262"/>
      <c r="P19" s="263"/>
    </row>
    <row r="20" spans="1:17" ht="17.25" customHeight="1" x14ac:dyDescent="0.25">
      <c r="A20" s="247" t="s">
        <v>103</v>
      </c>
      <c r="B20" s="248"/>
      <c r="C20" s="249"/>
      <c r="E20" s="247" t="s">
        <v>102</v>
      </c>
      <c r="F20" s="248"/>
      <c r="G20" s="249"/>
      <c r="H20" s="39"/>
      <c r="I20" s="252" t="s">
        <v>158</v>
      </c>
      <c r="J20" s="253"/>
      <c r="K20" s="254"/>
      <c r="L20" s="39"/>
      <c r="M20" s="39"/>
      <c r="N20" s="255"/>
      <c r="O20" s="264"/>
      <c r="P20" s="265"/>
    </row>
    <row r="21" spans="1:17" ht="24.65" customHeight="1" x14ac:dyDescent="0.25">
      <c r="A21" s="244" t="s">
        <v>141</v>
      </c>
      <c r="B21" s="245"/>
      <c r="C21" s="246"/>
      <c r="E21" s="244" t="s">
        <v>142</v>
      </c>
      <c r="F21" s="245"/>
      <c r="G21" s="246"/>
      <c r="H21" s="14"/>
      <c r="I21" s="255" t="s">
        <v>159</v>
      </c>
      <c r="J21" s="256"/>
      <c r="K21" s="257"/>
      <c r="L21" s="14"/>
      <c r="M21" s="14"/>
      <c r="N21" s="266" t="s">
        <v>141</v>
      </c>
      <c r="O21" s="267"/>
      <c r="P21" s="268"/>
    </row>
    <row r="22" spans="1:17" ht="17.25" customHeight="1" x14ac:dyDescent="0.25">
      <c r="A22" s="243" t="s">
        <v>37</v>
      </c>
      <c r="B22" s="7" t="s">
        <v>19</v>
      </c>
      <c r="C22" s="44" t="s">
        <v>20</v>
      </c>
      <c r="E22" s="243" t="s">
        <v>37</v>
      </c>
      <c r="F22" s="7" t="s">
        <v>19</v>
      </c>
      <c r="G22" s="44" t="s">
        <v>20</v>
      </c>
      <c r="H22" s="15"/>
      <c r="I22" s="243" t="s">
        <v>37</v>
      </c>
      <c r="J22" s="7" t="s">
        <v>19</v>
      </c>
      <c r="K22" s="44" t="s">
        <v>20</v>
      </c>
      <c r="L22" s="15"/>
      <c r="M22" s="15"/>
      <c r="N22" s="243" t="s">
        <v>37</v>
      </c>
      <c r="O22" s="7" t="s">
        <v>19</v>
      </c>
      <c r="P22" s="44" t="s">
        <v>20</v>
      </c>
    </row>
    <row r="23" spans="1:17" ht="17.25" customHeight="1" x14ac:dyDescent="0.25">
      <c r="A23" s="243"/>
      <c r="B23" s="9" t="s">
        <v>99</v>
      </c>
      <c r="C23" s="45" t="s">
        <v>99</v>
      </c>
      <c r="E23" s="243"/>
      <c r="F23" s="9" t="s">
        <v>99</v>
      </c>
      <c r="G23" s="45" t="s">
        <v>99</v>
      </c>
      <c r="H23" s="48"/>
      <c r="I23" s="243"/>
      <c r="J23" s="9" t="s">
        <v>99</v>
      </c>
      <c r="K23" s="45" t="s">
        <v>99</v>
      </c>
      <c r="L23" s="48"/>
      <c r="M23" s="49"/>
      <c r="N23" s="243"/>
      <c r="O23" s="9" t="s">
        <v>99</v>
      </c>
      <c r="P23" s="45" t="s">
        <v>99</v>
      </c>
    </row>
    <row r="24" spans="1:17" ht="17.25" customHeight="1" thickBot="1" x14ac:dyDescent="0.3">
      <c r="A24" s="46" t="s">
        <v>101</v>
      </c>
      <c r="B24" s="55">
        <v>2</v>
      </c>
      <c r="C24" s="47">
        <f>B24*1.23</f>
        <v>2.46</v>
      </c>
      <c r="E24" s="46" t="s">
        <v>101</v>
      </c>
      <c r="F24" s="55">
        <v>26</v>
      </c>
      <c r="G24" s="47">
        <f>F24*1.23</f>
        <v>31.98</v>
      </c>
      <c r="H24" s="48"/>
      <c r="I24" s="46" t="s">
        <v>101</v>
      </c>
      <c r="J24" s="65">
        <v>25</v>
      </c>
      <c r="K24" s="47">
        <f>J24*1.23</f>
        <v>30.75</v>
      </c>
      <c r="L24" s="48"/>
      <c r="M24" s="49"/>
      <c r="N24" s="46" t="s">
        <v>101</v>
      </c>
      <c r="O24" s="55">
        <v>0.5</v>
      </c>
      <c r="P24" s="47">
        <f>O24*1.23</f>
        <v>0.61499999999999999</v>
      </c>
    </row>
  </sheetData>
  <mergeCells count="33">
    <mergeCell ref="R12:R13"/>
    <mergeCell ref="R14:R15"/>
    <mergeCell ref="I15:J15"/>
    <mergeCell ref="I21:K21"/>
    <mergeCell ref="N22:N23"/>
    <mergeCell ref="N18:P20"/>
    <mergeCell ref="N21:P21"/>
    <mergeCell ref="I22:I23"/>
    <mergeCell ref="E22:E23"/>
    <mergeCell ref="A22:A23"/>
    <mergeCell ref="I13:J13"/>
    <mergeCell ref="I14:J14"/>
    <mergeCell ref="I12:J12"/>
    <mergeCell ref="A21:C21"/>
    <mergeCell ref="A20:C20"/>
    <mergeCell ref="E20:G20"/>
    <mergeCell ref="E21:G21"/>
    <mergeCell ref="I16:J16"/>
    <mergeCell ref="I17:J17"/>
    <mergeCell ref="I18:J18"/>
    <mergeCell ref="I20:K20"/>
    <mergeCell ref="T7:U7"/>
    <mergeCell ref="T8:U8"/>
    <mergeCell ref="I7:K7"/>
    <mergeCell ref="A9:A11"/>
    <mergeCell ref="B9:B11"/>
    <mergeCell ref="C9:C11"/>
    <mergeCell ref="I9:J10"/>
    <mergeCell ref="M9:M10"/>
    <mergeCell ref="I11:J11"/>
    <mergeCell ref="R7:S9"/>
    <mergeCell ref="N9:N10"/>
    <mergeCell ref="R10:R11"/>
  </mergeCells>
  <pageMargins left="0.55118110236220474" right="0.39370078740157483" top="0.74803149606299213" bottom="0.74803149606299213" header="0.31496062992125984" footer="0.31496062992125984"/>
  <pageSetup paperSize="9" scale="4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5</vt:i4>
      </vt:variant>
    </vt:vector>
  </HeadingPairs>
  <TitlesOfParts>
    <vt:vector size="10" baseType="lpstr">
      <vt:lpstr>Podmienky</vt:lpstr>
      <vt:lpstr>Listnaté I,II,III.A,B</vt:lpstr>
      <vt:lpstr>Listnaté III.C,D</vt:lpstr>
      <vt:lpstr>Ihličnaté III. A,B,C,D</vt:lpstr>
      <vt:lpstr>Ihličnaté vl, žrď, agr. palivo</vt:lpstr>
      <vt:lpstr>'Ihličnaté III. A,B,C,D'!Oblasť_tlače</vt:lpstr>
      <vt:lpstr>'Ihličnaté vl, žrď, agr. palivo'!Oblasť_tlače</vt:lpstr>
      <vt:lpstr>'Listnaté I,II,III.A,B'!Oblasť_tlače</vt:lpstr>
      <vt:lpstr>'Listnaté III.C,D'!Oblasť_tlače</vt:lpstr>
      <vt:lpstr>Podmienky!Oblasť_tlače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Oľga Šebová</dc:creator>
  <cp:lastModifiedBy>Marko, Ondrej</cp:lastModifiedBy>
  <cp:lastPrinted>2025-09-29T11:48:36Z</cp:lastPrinted>
  <dcterms:created xsi:type="dcterms:W3CDTF">2001-01-03T06:16:57Z</dcterms:created>
  <dcterms:modified xsi:type="dcterms:W3CDTF">2025-10-01T12:06:08Z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Cennik OZ Polana od 1.5.2024.xlsx</vt:lpwstr>
  </property>
</Properties>
</file>