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6D4DDAFB-CA96-4F2A-8B4E-3FE1C3BFD8F0}" xr6:coauthVersionLast="47" xr6:coauthVersionMax="47" xr10:uidLastSave="{00000000-0000-0000-0000-000000000000}"/>
  <bookViews>
    <workbookView xWindow="-108" yWindow="-108" windowWidth="30936" windowHeight="16776" tabRatio="825" xr2:uid="{00000000-000D-0000-FFFF-FFFF00000000}"/>
  </bookViews>
  <sheets>
    <sheet name="KATALOG vyhodnotenie" sheetId="1" r:id="rId1"/>
    <sheet name="Spolu podľa odberateľov a ES" sheetId="26" r:id="rId2"/>
  </sheets>
  <definedNames>
    <definedName name="_xlnm._FilterDatabase" localSheetId="0" hidden="1">'KATALOG vyhodnotenie'!$A$5:$L$326</definedName>
    <definedName name="_xlnm._FilterDatabase" localSheetId="1" hidden="1">'Spolu podľa odberateľov a ES'!$C$45:$C$108</definedName>
    <definedName name="Cenník">'KATALOG vyhodnotenie'!#REF!</definedName>
    <definedName name="Cenníková">'KATALOG vyhodnotenie'!#REF!</definedName>
    <definedName name="Číslo">'KATALOG vyhodnotenie'!$C$6:$G$326</definedName>
    <definedName name="Dľžka">'KATALOG vyhodnotenie'!$D$6:$D$326</definedName>
    <definedName name="Drevina">'KATALOG vyhodnotenie'!$C$6:$C$326</definedName>
    <definedName name="M3_">'KATALOG vyhodnotenie'!$F$6:$F$326</definedName>
    <definedName name="_xlnm.Print_Titles" localSheetId="0">'KATALOG vyhodnotenie'!$1:$5</definedName>
    <definedName name="_xlnm.Print_Area" localSheetId="0">'KATALOG vyhodnotenie'!$A$1:$H$326</definedName>
    <definedName name="Ponuka">'KATALOG vyhodnotenie'!$G$6:$G$326</definedName>
    <definedName name="Priemer">'KATALOG vyhodnotenie'!$E$6:$E$326</definedName>
    <definedName name="Vyvolávacia">'KATALOG vyhodnotenie'!#REF!</definedName>
    <definedName name="zákazníka">'KATALOG vyhodnotenie'!#REF!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26" i="1" l="1"/>
  <c r="L317" i="1" l="1"/>
  <c r="L282" i="1"/>
  <c r="L293" i="1"/>
  <c r="L234" i="1"/>
  <c r="L283" i="1"/>
  <c r="L294" i="1"/>
  <c r="L277" i="1"/>
  <c r="L278" i="1"/>
  <c r="L289" i="1"/>
  <c r="L287" i="1"/>
  <c r="L297" i="1"/>
  <c r="L291" i="1"/>
  <c r="L306" i="1"/>
  <c r="L290" i="1"/>
  <c r="L275" i="1"/>
  <c r="L281" i="1"/>
  <c r="L285" i="1"/>
  <c r="L326" i="1"/>
  <c r="L286" i="1"/>
  <c r="L258" i="1"/>
  <c r="L314" i="1"/>
  <c r="L302" i="1"/>
  <c r="L261" i="1"/>
  <c r="L321" i="1"/>
  <c r="L237" i="1"/>
  <c r="L233" i="1"/>
  <c r="L270" i="1"/>
  <c r="L246" i="1"/>
  <c r="L229" i="1"/>
  <c r="L301" i="1"/>
  <c r="L249" i="1"/>
  <c r="L257" i="1"/>
  <c r="L325" i="1"/>
  <c r="L265" i="1"/>
  <c r="L239" i="1"/>
  <c r="L271" i="1"/>
  <c r="L303" i="1"/>
  <c r="L305" i="1"/>
  <c r="L315" i="1"/>
  <c r="L230" i="1"/>
  <c r="L318" i="1"/>
  <c r="L299" i="1"/>
  <c r="L279" i="1"/>
  <c r="L323" i="1"/>
  <c r="L238" i="1"/>
  <c r="L253" i="1"/>
  <c r="L310" i="1"/>
  <c r="L307" i="1"/>
  <c r="L259" i="1"/>
  <c r="L235" i="1"/>
  <c r="L322" i="1"/>
  <c r="L273" i="1"/>
  <c r="L247" i="1"/>
  <c r="L274" i="1"/>
  <c r="L269" i="1"/>
  <c r="L243" i="1"/>
  <c r="L319" i="1"/>
  <c r="L266" i="1"/>
  <c r="L255" i="1"/>
  <c r="L254" i="1"/>
  <c r="L267" i="1"/>
  <c r="L263" i="1"/>
  <c r="L262" i="1"/>
  <c r="L251" i="1"/>
  <c r="L250" i="1"/>
  <c r="L245" i="1"/>
  <c r="L242" i="1"/>
  <c r="L241" i="1"/>
  <c r="L231" i="1"/>
  <c r="L313" i="1"/>
  <c r="L311" i="1"/>
  <c r="L309" i="1"/>
  <c r="L298" i="1"/>
  <c r="L295" i="1"/>
  <c r="L70" i="1"/>
  <c r="L23" i="1"/>
  <c r="L200" i="1"/>
  <c r="L216" i="1"/>
  <c r="L198" i="1"/>
  <c r="L199" i="1"/>
  <c r="L292" i="1"/>
  <c r="L201" i="1"/>
  <c r="L203" i="1"/>
  <c r="L66" i="1"/>
  <c r="L260" i="1"/>
  <c r="L168" i="1"/>
  <c r="L100" i="1"/>
  <c r="L152" i="1"/>
  <c r="L35" i="1"/>
  <c r="L78" i="1"/>
  <c r="L214" i="1"/>
  <c r="L288" i="1"/>
  <c r="L320" i="1"/>
  <c r="L196" i="1"/>
  <c r="L221" i="1"/>
  <c r="L268" i="1"/>
  <c r="L210" i="1"/>
  <c r="L308" i="1"/>
  <c r="L207" i="1"/>
  <c r="L296" i="1"/>
  <c r="L240" i="1"/>
  <c r="L208" i="1"/>
  <c r="L236" i="1"/>
  <c r="L304" i="1"/>
  <c r="L97" i="1"/>
  <c r="L126" i="1"/>
  <c r="L193" i="1"/>
  <c r="L187" i="1"/>
  <c r="L164" i="1"/>
  <c r="L96" i="1"/>
  <c r="L99" i="1"/>
  <c r="L98" i="1"/>
  <c r="L57" i="1"/>
  <c r="L45" i="1"/>
  <c r="L115" i="1"/>
  <c r="L114" i="1"/>
  <c r="L102" i="1"/>
  <c r="L92" i="1"/>
  <c r="L49" i="1"/>
  <c r="L144" i="1"/>
  <c r="L136" i="1"/>
  <c r="L84" i="1"/>
  <c r="L170" i="1"/>
  <c r="L156" i="1"/>
  <c r="L86" i="1"/>
  <c r="L33" i="1"/>
  <c r="L190" i="1"/>
  <c r="L188" i="1"/>
  <c r="L186" i="1"/>
  <c r="L189" i="1"/>
  <c r="L191" i="1"/>
  <c r="L184" i="1"/>
  <c r="L192" i="1"/>
  <c r="L166" i="1"/>
  <c r="L121" i="1"/>
  <c r="L112" i="1"/>
  <c r="L111" i="1"/>
  <c r="L110" i="1"/>
  <c r="L103" i="1"/>
  <c r="L101" i="1"/>
  <c r="L60" i="1"/>
  <c r="L53" i="1"/>
  <c r="L41" i="1"/>
  <c r="L27" i="1"/>
  <c r="L21" i="1"/>
  <c r="L227" i="1"/>
  <c r="L222" i="1"/>
  <c r="L217" i="1"/>
  <c r="L197" i="1"/>
  <c r="L36" i="1"/>
  <c r="L113" i="1"/>
  <c r="L140" i="1"/>
  <c r="L139" i="1"/>
  <c r="L252" i="1"/>
  <c r="L226" i="1"/>
  <c r="L225" i="1"/>
  <c r="L218" i="1"/>
  <c r="L206" i="1"/>
  <c r="L324" i="1"/>
  <c r="L316" i="1"/>
  <c r="L312" i="1"/>
  <c r="L300" i="1"/>
  <c r="L94" i="1"/>
  <c r="L125" i="1"/>
  <c r="L228" i="1"/>
  <c r="L181" i="1"/>
  <c r="L142" i="1"/>
  <c r="L24" i="1"/>
  <c r="L220" i="1"/>
  <c r="L52" i="1"/>
  <c r="L219" i="1"/>
  <c r="L64" i="1"/>
  <c r="L209" i="1"/>
  <c r="L43" i="1"/>
  <c r="L244" i="1"/>
  <c r="L204" i="1"/>
  <c r="L95" i="1"/>
  <c r="L74" i="1"/>
  <c r="L128" i="1"/>
  <c r="L224" i="1"/>
  <c r="L155" i="1"/>
  <c r="L159" i="1"/>
  <c r="L179" i="1"/>
  <c r="L176" i="1"/>
  <c r="L171" i="1"/>
  <c r="L167" i="1"/>
  <c r="L146" i="1"/>
  <c r="L76" i="1"/>
  <c r="L37" i="1"/>
  <c r="L18" i="1"/>
  <c r="L194" i="1"/>
  <c r="L185" i="1"/>
  <c r="L211" i="1"/>
  <c r="L205" i="1"/>
  <c r="L202" i="1"/>
  <c r="L180" i="1"/>
  <c r="L169" i="1"/>
  <c r="L154" i="1"/>
  <c r="L143" i="1"/>
  <c r="L141" i="1"/>
  <c r="L135" i="1"/>
  <c r="L130" i="1"/>
  <c r="L129" i="1"/>
  <c r="L120" i="1"/>
  <c r="L117" i="1"/>
  <c r="L90" i="1"/>
  <c r="L65" i="1"/>
  <c r="L51" i="1"/>
  <c r="L50" i="1"/>
  <c r="L39" i="1"/>
  <c r="L91" i="1"/>
  <c r="L89" i="1"/>
  <c r="L77" i="1"/>
  <c r="L38" i="1"/>
  <c r="L9" i="1"/>
  <c r="L284" i="1"/>
  <c r="L280" i="1"/>
  <c r="L276" i="1"/>
  <c r="L272" i="1"/>
  <c r="L264" i="1"/>
  <c r="L256" i="1"/>
  <c r="L248" i="1"/>
  <c r="L232" i="1"/>
  <c r="L223" i="1"/>
  <c r="L215" i="1"/>
  <c r="L213" i="1"/>
  <c r="L212" i="1"/>
  <c r="L195" i="1"/>
  <c r="L183" i="1"/>
  <c r="L182" i="1"/>
  <c r="L178" i="1"/>
  <c r="L177" i="1"/>
  <c r="L175" i="1"/>
  <c r="L174" i="1"/>
  <c r="L173" i="1"/>
  <c r="L172" i="1"/>
  <c r="L165" i="1"/>
  <c r="L163" i="1"/>
  <c r="L162" i="1"/>
  <c r="L160" i="1"/>
  <c r="L161" i="1"/>
  <c r="L158" i="1"/>
  <c r="L157" i="1"/>
  <c r="L153" i="1"/>
  <c r="L151" i="1"/>
  <c r="L150" i="1"/>
  <c r="L149" i="1"/>
  <c r="L148" i="1"/>
  <c r="L147" i="1"/>
  <c r="L145" i="1"/>
  <c r="L131" i="1"/>
  <c r="L107" i="1"/>
  <c r="L106" i="1"/>
  <c r="L104" i="1"/>
  <c r="L93" i="1"/>
  <c r="L88" i="1"/>
  <c r="L87" i="1"/>
  <c r="L85" i="1"/>
  <c r="L83" i="1"/>
  <c r="L82" i="1"/>
  <c r="L81" i="1"/>
  <c r="L79" i="1"/>
  <c r="L71" i="1"/>
  <c r="L67" i="1"/>
  <c r="L63" i="1"/>
  <c r="L58" i="1"/>
  <c r="L56" i="1"/>
  <c r="L73" i="1"/>
  <c r="L72" i="1"/>
  <c r="L69" i="1"/>
  <c r="L68" i="1"/>
  <c r="L62" i="1"/>
  <c r="L61" i="1"/>
  <c r="L59" i="1"/>
  <c r="L55" i="1"/>
  <c r="L48" i="1"/>
  <c r="L47" i="1"/>
  <c r="L46" i="1"/>
  <c r="L44" i="1"/>
  <c r="L42" i="1"/>
  <c r="L32" i="1"/>
  <c r="L30" i="1"/>
  <c r="L26" i="1"/>
  <c r="L20" i="1"/>
  <c r="L19" i="1"/>
  <c r="L16" i="1"/>
  <c r="L15" i="1"/>
  <c r="L14" i="1"/>
  <c r="L13" i="1"/>
  <c r="L12" i="1"/>
  <c r="L11" i="1"/>
  <c r="L8" i="1"/>
  <c r="L138" i="1"/>
  <c r="L137" i="1"/>
  <c r="L133" i="1"/>
  <c r="L132" i="1"/>
  <c r="L127" i="1"/>
  <c r="L124" i="1"/>
  <c r="L123" i="1"/>
  <c r="L122" i="1"/>
  <c r="L119" i="1"/>
  <c r="L118" i="1"/>
  <c r="L116" i="1"/>
  <c r="L109" i="1"/>
  <c r="L108" i="1"/>
  <c r="L105" i="1"/>
  <c r="L80" i="1"/>
  <c r="L75" i="1"/>
  <c r="L54" i="1"/>
  <c r="L40" i="1"/>
  <c r="L34" i="1"/>
  <c r="L31" i="1"/>
  <c r="L29" i="1"/>
  <c r="L28" i="1"/>
  <c r="L25" i="1"/>
  <c r="L22" i="1"/>
  <c r="L17" i="1"/>
  <c r="L10" i="1"/>
  <c r="L7" i="1"/>
  <c r="L6" i="1" l="1"/>
  <c r="L1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peniasko</author>
    <author>OZ</author>
  </authors>
  <commentList>
    <comment ref="I4" authorId="0" shapeId="0" xr:uid="{00000000-0006-0000-0000-000001000000}">
      <text>
        <r>
          <rPr>
            <b/>
            <sz val="10"/>
            <color indexed="81"/>
            <rFont val="Tahoma"/>
            <family val="2"/>
          </rPr>
          <t>Ak je v stĺpci č.z. číslo v červenom políčku znamená to že zákazník ponúkol nižšiu ponuku ako sme očakávali.Ponúkanú sumu zistíme vymazaním vyvolávacej ceny v bledomodrom stĺpci(vyvolávacia cena). Ak sa rozhodneme ponuku prijať necháme políčko vymazané, ak ponuku neprímeme vrátime na ovládacej lište krokom Späť pôvodnú cenu.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J4" authorId="0" shapeId="0" xr:uid="{00000000-0006-0000-0000-000002000000}">
      <text>
        <r>
          <rPr>
            <b/>
            <sz val="8"/>
            <color indexed="81"/>
            <rFont val="Tahoma"/>
            <family val="2"/>
            <charset val="238"/>
          </rPr>
          <t>Meno zákazníka je uvedené iba v riadkoch kde bola ponuka zákazníka vyššia ako sme očakávali.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K4" authorId="0" shapeId="0" xr:uid="{00000000-0006-0000-0000-000003000000}">
      <text>
        <r>
          <rPr>
            <b/>
            <sz val="8"/>
            <color indexed="81"/>
            <rFont val="Tahoma"/>
            <family val="2"/>
            <charset val="238"/>
          </rPr>
          <t>Vnútrozávodové rozlíšenie strediska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L4" authorId="0" shapeId="0" xr:uid="{00000000-0006-0000-0000-000004000000}">
      <text>
        <r>
          <rPr>
            <b/>
            <sz val="8"/>
            <color indexed="81"/>
            <rFont val="Tahoma"/>
            <family val="2"/>
            <charset val="238"/>
          </rPr>
          <t xml:space="preserve">P= predané
N= nepredané
Vyplňuje automaticky </t>
        </r>
        <r>
          <rPr>
            <sz val="8"/>
            <color indexed="81"/>
            <rFont val="Tahoma"/>
            <family val="2"/>
            <charset val="238"/>
          </rPr>
          <t xml:space="preserve">
(v závislosti na stĺpci zákazník)</t>
        </r>
      </text>
    </comment>
    <comment ref="N4" authorId="1" shapeId="0" xr:uid="{00000000-0006-0000-0000-000005000000}">
      <text>
        <r>
          <rPr>
            <sz val="10"/>
            <color indexed="81"/>
            <rFont val="Tahoma"/>
            <family val="2"/>
            <charset val="238"/>
          </rPr>
          <t>Doplniť mená zákazníkov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<sst xmlns="http://schemas.openxmlformats.org/spreadsheetml/2006/main" count="1494" uniqueCount="382">
  <si>
    <t>Majiteľ</t>
  </si>
  <si>
    <t>Drevina</t>
  </si>
  <si>
    <t>Dľžka</t>
  </si>
  <si>
    <t>Priemer</t>
  </si>
  <si>
    <t>Por. číslo</t>
  </si>
  <si>
    <t>Zákazník</t>
  </si>
  <si>
    <t xml:space="preserve"> </t>
  </si>
  <si>
    <t>dňa</t>
  </si>
  <si>
    <t xml:space="preserve">Zoznam zákazníkov
             </t>
  </si>
  <si>
    <t>č.z.</t>
  </si>
  <si>
    <t>Sklad</t>
  </si>
  <si>
    <t>Stav</t>
  </si>
  <si>
    <t>Celkový súčet</t>
  </si>
  <si>
    <t>Údaje</t>
  </si>
  <si>
    <t>Celkovo Súčet z M3</t>
  </si>
  <si>
    <t>Celkovo Predajná cena</t>
  </si>
  <si>
    <t>SC</t>
  </si>
  <si>
    <t>JS</t>
  </si>
  <si>
    <t>DB</t>
  </si>
  <si>
    <r>
      <t xml:space="preserve">Ponuka
zákazníka za
</t>
    </r>
    <r>
      <rPr>
        <b/>
        <sz val="10"/>
        <rFont val="Arial CE"/>
        <charset val="238"/>
      </rPr>
      <t xml:space="preserve">KUS </t>
    </r>
    <r>
      <rPr>
        <sz val="10"/>
        <rFont val="Arial CE"/>
        <charset val="238"/>
      </rPr>
      <t>- bez DPH</t>
    </r>
  </si>
  <si>
    <r>
      <t>m</t>
    </r>
    <r>
      <rPr>
        <vertAlign val="superscript"/>
        <sz val="10"/>
        <rFont val="Arial CE"/>
        <charset val="238"/>
      </rPr>
      <t>3</t>
    </r>
  </si>
  <si>
    <r>
      <t>Ponuka    
zákazníka €/m</t>
    </r>
    <r>
      <rPr>
        <b/>
        <vertAlign val="superscript"/>
        <sz val="10"/>
        <rFont val="Arial CE"/>
        <charset val="238"/>
      </rPr>
      <t>3</t>
    </r>
    <r>
      <rPr>
        <b/>
        <sz val="10"/>
        <rFont val="Arial CE"/>
        <charset val="238"/>
      </rPr>
      <t xml:space="preserve"> bez DPH</t>
    </r>
  </si>
  <si>
    <t xml:space="preserve">     Konanej na ES </t>
  </si>
  <si>
    <t>nepredané m3</t>
  </si>
  <si>
    <t>JH</t>
  </si>
  <si>
    <t>DEKRET Holz s.r.o.</t>
  </si>
  <si>
    <t>VIERI s.r.o.</t>
  </si>
  <si>
    <t>Súčet z M3</t>
  </si>
  <si>
    <t>Predajná cena</t>
  </si>
  <si>
    <t>BK</t>
  </si>
  <si>
    <t xml:space="preserve">    Bánovce n/B , Trenčianska Turná</t>
  </si>
  <si>
    <t>K - M - K, s.r.o.</t>
  </si>
  <si>
    <t>DG a.s.</t>
  </si>
  <si>
    <t>BH</t>
  </si>
  <si>
    <t>ES Trenčianska Turná</t>
  </si>
  <si>
    <t>DG</t>
  </si>
  <si>
    <t>442</t>
  </si>
  <si>
    <t>ES Bánovce nad Bebravou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</si>
  <si>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</si>
  <si>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</si>
  <si>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</si>
  <si>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</si>
  <si>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</si>
  <si>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</si>
  <si>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</si>
  <si>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</si>
  <si>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</si>
  <si>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</si>
  <si>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</si>
  <si>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</si>
  <si>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</si>
  <si>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</si>
  <si>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</si>
  <si>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</si>
  <si>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</si>
  <si>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</si>
  <si>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</si>
  <si>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</si>
  <si>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</si>
  <si>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</si>
  <si>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</si>
  <si>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</si>
  <si>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</si>
  <si>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</si>
  <si>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</si>
  <si>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</si>
  <si>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</si>
  <si>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</si>
  <si>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</si>
  <si>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</si>
  <si>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</si>
  <si>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</si>
  <si>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</si>
  <si>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</si>
  <si>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</si>
  <si>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</si>
  <si>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</si>
  <si>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</si>
  <si>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</si>
  <si>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</si>
  <si>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</si>
  <si>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</si>
  <si>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</si>
  <si>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</si>
  <si>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</si>
  <si>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</si>
  <si>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</si>
  <si>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</si>
  <si>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</si>
  <si>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</si>
  <si>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</si>
  <si>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</si>
  <si>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</si>
  <si>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</si>
  <si>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</si>
  <si>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</si>
  <si>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</si>
  <si>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</si>
  <si>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</si>
  <si>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</si>
  <si>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</si>
  <si>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</si>
  <si>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</si>
  <si>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</si>
  <si>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</si>
  <si>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</si>
  <si>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</si>
  <si>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</si>
  <si>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</si>
  <si>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</si>
  <si>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</si>
  <si>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</si>
  <si>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</si>
  <si>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</si>
  <si>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</si>
  <si>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</si>
  <si>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</si>
  <si>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</si>
  <si>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</si>
  <si>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</si>
  <si>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</si>
  <si>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</si>
  <si>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</si>
  <si>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</si>
  <si>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</si>
  <si>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</si>
  <si>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</si>
  <si>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</si>
  <si>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</si>
  <si>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</si>
  <si>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</si>
  <si>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</si>
  <si>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</si>
  <si>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</si>
  <si>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</si>
  <si>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</si>
  <si>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</si>
  <si>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</si>
  <si>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</si>
  <si>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</si>
  <si>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</si>
  <si>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</si>
  <si>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</si>
  <si>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</si>
  <si>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</si>
  <si>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</si>
  <si>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</si>
  <si>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</si>
  <si>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</si>
  <si>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</si>
  <si>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</si>
  <si>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</si>
  <si>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</si>
  <si>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</si>
  <si>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</si>
  <si>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</si>
  <si>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</si>
  <si>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</si>
  <si>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</si>
  <si>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</si>
  <si>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</si>
  <si>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</si>
  <si>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</si>
  <si>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</si>
  <si>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</si>
  <si>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</si>
  <si>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</si>
  <si>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</si>
  <si>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</si>
  <si>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</si>
  <si>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</si>
  <si>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</si>
  <si>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</si>
  <si>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</si>
  <si>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</si>
  <si>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</si>
  <si>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</si>
  <si>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</si>
  <si>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</si>
  <si>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</si>
  <si>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</si>
  <si>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</si>
  <si>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</si>
  <si>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</si>
  <si>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</si>
  <si>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</si>
  <si>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</si>
  <si>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</si>
  <si>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</si>
  <si>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</si>
  <si>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</si>
  <si>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</si>
  <si>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</si>
  <si>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</si>
  <si>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</si>
  <si>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</si>
  <si>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</si>
  <si>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</si>
  <si>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</si>
  <si>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</si>
  <si>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</si>
  <si>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</si>
  <si>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</si>
  <si>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</si>
  <si>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</si>
  <si>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</si>
  <si>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</si>
  <si>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</si>
  <si>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</si>
  <si>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</si>
  <si>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</si>
  <si>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</si>
  <si>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</si>
  <si>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</si>
  <si>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</si>
  <si>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</si>
  <si>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</si>
  <si>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</si>
  <si>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</si>
  <si>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</si>
  <si>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</si>
  <si>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</si>
  <si>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</si>
  <si>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</si>
  <si>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</si>
  <si>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</si>
  <si>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</si>
  <si>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</si>
  <si>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</si>
  <si>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</si>
  <si>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</si>
  <si>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</si>
  <si>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</si>
  <si>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</si>
  <si>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</si>
  <si>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</si>
  <si>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</si>
  <si>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</si>
  <si>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</si>
  <si>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023803</t>
  </si>
  <si>
    <t>SM</t>
  </si>
  <si>
    <t>023804</t>
  </si>
  <si>
    <t>023805</t>
  </si>
  <si>
    <t>023806</t>
  </si>
  <si>
    <t>023807</t>
  </si>
  <si>
    <t>023808</t>
  </si>
  <si>
    <t>023809</t>
  </si>
  <si>
    <t>023810</t>
  </si>
  <si>
    <t>023811</t>
  </si>
  <si>
    <t>023812</t>
  </si>
  <si>
    <t>023813</t>
  </si>
  <si>
    <t>023814</t>
  </si>
  <si>
    <t>023815</t>
  </si>
  <si>
    <t>023816</t>
  </si>
  <si>
    <t>023817</t>
  </si>
  <si>
    <t>023818</t>
  </si>
  <si>
    <t>023819</t>
  </si>
  <si>
    <t>023820</t>
  </si>
  <si>
    <t>023821</t>
  </si>
  <si>
    <t>023822</t>
  </si>
  <si>
    <t>023823</t>
  </si>
  <si>
    <t>023824</t>
  </si>
  <si>
    <t>023825</t>
  </si>
  <si>
    <t>023826</t>
  </si>
  <si>
    <t>023827</t>
  </si>
  <si>
    <t>023828</t>
  </si>
  <si>
    <t>023829</t>
  </si>
  <si>
    <t>023830</t>
  </si>
  <si>
    <t>023831</t>
  </si>
  <si>
    <t>023832</t>
  </si>
  <si>
    <t>023833</t>
  </si>
  <si>
    <t>023834</t>
  </si>
  <si>
    <t>023835</t>
  </si>
  <si>
    <t>023836</t>
  </si>
  <si>
    <t>023837</t>
  </si>
  <si>
    <t>023838</t>
  </si>
  <si>
    <t>023839</t>
  </si>
  <si>
    <t>023840</t>
  </si>
  <si>
    <t>023841</t>
  </si>
  <si>
    <t>023842</t>
  </si>
  <si>
    <t>023843</t>
  </si>
  <si>
    <t>023844</t>
  </si>
  <si>
    <t>023845</t>
  </si>
  <si>
    <t>023846</t>
  </si>
  <si>
    <t>023847</t>
  </si>
  <si>
    <t>023848</t>
  </si>
  <si>
    <t>023849</t>
  </si>
  <si>
    <t>023850</t>
  </si>
  <si>
    <t>023851</t>
  </si>
  <si>
    <t>023852</t>
  </si>
  <si>
    <t>023853</t>
  </si>
  <si>
    <t>023854</t>
  </si>
  <si>
    <t>023855</t>
  </si>
  <si>
    <t>023856</t>
  </si>
  <si>
    <t>023857</t>
  </si>
  <si>
    <t>023858</t>
  </si>
  <si>
    <t>023859</t>
  </si>
  <si>
    <t>023860</t>
  </si>
  <si>
    <t>023861</t>
  </si>
  <si>
    <t>023862</t>
  </si>
  <si>
    <t>023863</t>
  </si>
  <si>
    <t>023864</t>
  </si>
  <si>
    <t>023865</t>
  </si>
  <si>
    <t>023866</t>
  </si>
  <si>
    <t>023867</t>
  </si>
  <si>
    <t>023868</t>
  </si>
  <si>
    <t>023869</t>
  </si>
  <si>
    <t>023870</t>
  </si>
  <si>
    <t>023871</t>
  </si>
  <si>
    <t>023872</t>
  </si>
  <si>
    <t>023873</t>
  </si>
  <si>
    <t>023874</t>
  </si>
  <si>
    <t>023875</t>
  </si>
  <si>
    <t>023876</t>
  </si>
  <si>
    <t>023877</t>
  </si>
  <si>
    <t>023878</t>
  </si>
  <si>
    <t>023879</t>
  </si>
  <si>
    <t>023880</t>
  </si>
  <si>
    <t>023881</t>
  </si>
  <si>
    <t>023882</t>
  </si>
  <si>
    <t>023883</t>
  </si>
  <si>
    <t>023884</t>
  </si>
  <si>
    <t>023885</t>
  </si>
  <si>
    <t>023886</t>
  </si>
  <si>
    <t>023887</t>
  </si>
  <si>
    <t>023888</t>
  </si>
  <si>
    <t>023889</t>
  </si>
  <si>
    <t>023890</t>
  </si>
  <si>
    <t>023891</t>
  </si>
  <si>
    <t>023892</t>
  </si>
  <si>
    <t>023893</t>
  </si>
  <si>
    <t>023894</t>
  </si>
  <si>
    <t>023895</t>
  </si>
  <si>
    <t>023896</t>
  </si>
  <si>
    <t>023897</t>
  </si>
  <si>
    <t>023898</t>
  </si>
  <si>
    <t>023899</t>
  </si>
  <si>
    <t>023900</t>
  </si>
  <si>
    <t>023901</t>
  </si>
  <si>
    <t>023902</t>
  </si>
  <si>
    <t>023903</t>
  </si>
  <si>
    <t>023904</t>
  </si>
  <si>
    <t>023905</t>
  </si>
  <si>
    <t>023906</t>
  </si>
  <si>
    <t>023907</t>
  </si>
  <si>
    <t>023908</t>
  </si>
  <si>
    <t>023909</t>
  </si>
  <si>
    <t>023910</t>
  </si>
  <si>
    <t>023911</t>
  </si>
  <si>
    <t>023912</t>
  </si>
  <si>
    <t>023913</t>
  </si>
  <si>
    <t>023914</t>
  </si>
  <si>
    <t>023915</t>
  </si>
  <si>
    <t>023916</t>
  </si>
  <si>
    <t>023917</t>
  </si>
  <si>
    <t>023918</t>
  </si>
  <si>
    <t>023919</t>
  </si>
  <si>
    <t>023920</t>
  </si>
  <si>
    <t>023921</t>
  </si>
  <si>
    <t>BIG Block, s.r.o.</t>
  </si>
  <si>
    <t>Dominik Mikláš - Drevokom</t>
  </si>
  <si>
    <t>Ján Vrábel – STAVKROV</t>
  </si>
  <si>
    <t>DYHATECH, s.r.o</t>
  </si>
  <si>
    <t>FORBRUT, s.r.o.</t>
  </si>
  <si>
    <t>Jozef Caraj DREVOSKLAD</t>
  </si>
  <si>
    <t xml:space="preserve">KB KAPITAL, s.r.o. </t>
  </si>
  <si>
    <t>Holz-Import-Export s.r.o.</t>
  </si>
  <si>
    <t>Marián Murín Stolárstvo</t>
  </si>
  <si>
    <t>SF WOOD s.r.o</t>
  </si>
  <si>
    <t>ŠTIPČÁK spol. s.r.o.</t>
  </si>
  <si>
    <t>ESCO OAK SAWMILL s.r.o.</t>
  </si>
  <si>
    <t>Erera s.r.o.</t>
  </si>
  <si>
    <t>DYAS Slovakia s.r.o.</t>
  </si>
  <si>
    <t>MEDEA TEAM s.r.o.</t>
  </si>
  <si>
    <t>NII, s.r.o.</t>
  </si>
  <si>
    <t>Neumüller CZ s.r.o.</t>
  </si>
  <si>
    <t xml:space="preserve">TATRAN WOOD COMPANY, s.r.o.  </t>
  </si>
  <si>
    <t>Lesagro,s.r.o.</t>
  </si>
  <si>
    <t>POVER 45, s. r. o.</t>
  </si>
  <si>
    <t xml:space="preserve">                  K A T A L Ó G  dražby dreva Organizačnej zložky OZ Považie - vyhodnotenie</t>
  </si>
  <si>
    <t>OZ Považie</t>
  </si>
  <si>
    <t>11.11 - 14.11.2025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</si>
</sst>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sz val="8"/>
      <color indexed="81"/>
      <name val="Tahoma"/>
      <family val="2"/>
      <charset val="238"/>
    </font>
    <font>
      <sz val="10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indexed="81"/>
      <name val="Tahoma"/>
      <family val="2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vertAlign val="superscript"/>
      <sz val="10"/>
      <name val="Arial CE"/>
      <charset val="238"/>
    </font>
    <font>
      <b/>
      <vertAlign val="superscript"/>
      <sz val="10"/>
      <name val="Arial CE"/>
      <charset val="238"/>
    </font>
    <font>
      <b/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0"/>
      <color theme="0" tint="-0.249977111117893"/>
      <name val="Arial CE"/>
      <charset val="238"/>
    </font>
  </fonts>
  <fills count="39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5"/>
      </top>
      <bottom/>
      <diagonal/>
    </border>
    <border>
      <left style="medium">
        <color indexed="64"/>
      </left>
      <right style="medium">
        <color indexed="64"/>
      </right>
      <top style="thin">
        <color indexed="65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999999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indexed="64"/>
      </bottom>
      <diagonal/>
    </border>
    <border>
      <left/>
      <right/>
      <top style="thin">
        <color rgb="FF999999"/>
      </top>
      <bottom style="thin">
        <color indexed="64"/>
      </bottom>
      <diagonal/>
    </border>
    <border>
      <left/>
      <right style="thin">
        <color rgb="FF999999"/>
      </right>
      <top style="thin">
        <color rgb="FF999999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999999"/>
      </left>
      <right/>
      <top style="medium">
        <color indexed="64"/>
      </top>
      <bottom/>
      <diagonal/>
    </border>
    <border>
      <left style="thin">
        <color rgb="FF999999"/>
      </left>
      <right/>
      <top/>
      <bottom style="medium">
        <color indexed="64"/>
      </bottom>
      <diagonal/>
    </border>
  </borders>
  <cellStyleXfs count="43">
    <xf numFmtId="0" fontId="0" fillId="0" borderId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1" fillId="24" borderId="0" applyNumberFormat="0" applyBorder="0" applyAlignment="0" applyProtection="0"/>
    <xf numFmtId="0" fontId="12" fillId="25" borderId="17" applyNumberFormat="0" applyAlignment="0" applyProtection="0"/>
    <xf numFmtId="0" fontId="13" fillId="0" borderId="18" applyNumberFormat="0" applyFill="0" applyAlignment="0" applyProtection="0"/>
    <xf numFmtId="0" fontId="14" fillId="0" borderId="19" applyNumberFormat="0" applyFill="0" applyAlignment="0" applyProtection="0"/>
    <xf numFmtId="0" fontId="15" fillId="0" borderId="20" applyNumberFormat="0" applyFill="0" applyAlignment="0" applyProtection="0"/>
    <xf numFmtId="0" fontId="15" fillId="0" borderId="0" applyNumberFormat="0" applyFill="0" applyBorder="0" applyAlignment="0" applyProtection="0"/>
    <xf numFmtId="0" fontId="16" fillId="26" borderId="0" applyNumberFormat="0" applyBorder="0" applyAlignment="0" applyProtection="0"/>
    <xf numFmtId="0" fontId="9" fillId="0" borderId="0"/>
    <xf numFmtId="0" fontId="9" fillId="27" borderId="21" applyNumberFormat="0" applyFont="0" applyAlignment="0" applyProtection="0"/>
    <xf numFmtId="0" fontId="17" fillId="0" borderId="22" applyNumberFormat="0" applyFill="0" applyAlignment="0" applyProtection="0"/>
    <xf numFmtId="0" fontId="18" fillId="0" borderId="23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28" borderId="24" applyNumberFormat="0" applyAlignment="0" applyProtection="0"/>
    <xf numFmtId="0" fontId="22" fillId="29" borderId="24" applyNumberFormat="0" applyAlignment="0" applyProtection="0"/>
    <xf numFmtId="0" fontId="23" fillId="29" borderId="25" applyNumberFormat="0" applyAlignment="0" applyProtection="0"/>
    <xf numFmtId="0" fontId="24" fillId="0" borderId="0" applyNumberFormat="0" applyFill="0" applyBorder="0" applyAlignment="0" applyProtection="0"/>
    <xf numFmtId="0" fontId="25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35" borderId="0" applyNumberFormat="0" applyBorder="0" applyAlignment="0" applyProtection="0"/>
    <xf numFmtId="0" fontId="10" fillId="36" borderId="0" applyNumberFormat="0" applyBorder="0" applyAlignment="0" applyProtection="0"/>
  </cellStyleXfs>
  <cellXfs count="10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" fontId="2" fillId="0" borderId="0" xfId="0" applyNumberFormat="1" applyFont="1"/>
    <xf numFmtId="4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0" xfId="0" applyFont="1" applyFill="1" applyProtection="1">
      <protection locked="0"/>
    </xf>
    <xf numFmtId="1" fontId="2" fillId="2" borderId="0" xfId="0" applyNumberFormat="1" applyFont="1" applyFill="1" applyProtection="1">
      <protection locked="0"/>
    </xf>
    <xf numFmtId="0" fontId="2" fillId="3" borderId="2" xfId="0" applyFont="1" applyFill="1" applyBorder="1" applyProtection="1">
      <protection locked="0"/>
    </xf>
    <xf numFmtId="0" fontId="0" fillId="2" borderId="0" xfId="0" applyFill="1"/>
    <xf numFmtId="1" fontId="2" fillId="2" borderId="9" xfId="0" applyNumberFormat="1" applyFont="1" applyFill="1" applyBorder="1" applyAlignment="1" applyProtection="1">
      <alignment horizontal="center" vertical="center" wrapText="1"/>
      <protection locked="0"/>
    </xf>
    <xf numFmtId="1" fontId="2" fillId="2" borderId="5" xfId="0" applyNumberFormat="1" applyFont="1" applyFill="1" applyBorder="1" applyAlignment="1" applyProtection="1">
      <alignment horizontal="center" vertical="center" textRotation="90"/>
      <protection locked="0"/>
    </xf>
    <xf numFmtId="1" fontId="2" fillId="2" borderId="11" xfId="0" quotePrefix="1" applyNumberFormat="1" applyFont="1" applyFill="1" applyBorder="1" applyAlignment="1" applyProtection="1">
      <alignment horizontal="center" vertical="center" wrapText="1"/>
      <protection locked="0"/>
    </xf>
    <xf numFmtId="4" fontId="0" fillId="0" borderId="2" xfId="0" applyNumberFormat="1" applyBorder="1"/>
    <xf numFmtId="0" fontId="0" fillId="0" borderId="2" xfId="0" applyBorder="1"/>
    <xf numFmtId="2" fontId="0" fillId="0" borderId="2" xfId="0" applyNumberFormat="1" applyBorder="1"/>
    <xf numFmtId="0" fontId="4" fillId="2" borderId="0" xfId="0" applyFont="1" applyFill="1" applyAlignment="1">
      <alignment horizontal="right" vertical="center"/>
    </xf>
    <xf numFmtId="2" fontId="0" fillId="0" borderId="2" xfId="0" applyNumberFormat="1" applyBorder="1" applyAlignment="1">
      <alignment horizontal="right"/>
    </xf>
    <xf numFmtId="0" fontId="2" fillId="0" borderId="0" xfId="0" applyFont="1" applyAlignment="1">
      <alignment horizontal="right"/>
    </xf>
    <xf numFmtId="0" fontId="0" fillId="0" borderId="2" xfId="0" applyBorder="1" applyAlignment="1">
      <alignment horizontal="left"/>
    </xf>
    <xf numFmtId="0" fontId="0" fillId="0" borderId="10" xfId="0" applyBorder="1"/>
    <xf numFmtId="0" fontId="0" fillId="0" borderId="2" xfId="0" applyBorder="1" applyAlignment="1">
      <alignment horizontal="center"/>
    </xf>
    <xf numFmtId="49" fontId="0" fillId="0" borderId="2" xfId="0" applyNumberFormat="1" applyBorder="1"/>
    <xf numFmtId="1" fontId="0" fillId="5" borderId="12" xfId="0" applyNumberFormat="1" applyFill="1" applyBorder="1" applyAlignment="1">
      <alignment horizontal="center"/>
    </xf>
    <xf numFmtId="1" fontId="0" fillId="5" borderId="8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1" fontId="0" fillId="5" borderId="13" xfId="0" applyNumberFormat="1" applyFill="1" applyBorder="1" applyAlignment="1">
      <alignment horizontal="center"/>
    </xf>
    <xf numFmtId="1" fontId="0" fillId="5" borderId="6" xfId="0" applyNumberFormat="1" applyFill="1" applyBorder="1" applyAlignment="1">
      <alignment horizontal="center"/>
    </xf>
    <xf numFmtId="0" fontId="0" fillId="4" borderId="3" xfId="0" applyFill="1" applyBorder="1" applyAlignment="1">
      <alignment horizontal="center" vertical="center"/>
    </xf>
    <xf numFmtId="0" fontId="0" fillId="0" borderId="3" xfId="0" applyBorder="1" applyAlignment="1" applyProtection="1">
      <alignment horizontal="left" vertical="center"/>
      <protection locked="0"/>
    </xf>
    <xf numFmtId="0" fontId="0" fillId="4" borderId="4" xfId="0" applyFill="1" applyBorder="1" applyAlignment="1">
      <alignment horizontal="center" vertical="center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0" xfId="0" applyAlignment="1">
      <alignment horizontal="center"/>
    </xf>
    <xf numFmtId="1" fontId="0" fillId="0" borderId="26" xfId="0" applyNumberFormat="1" applyBorder="1"/>
    <xf numFmtId="1" fontId="0" fillId="0" borderId="14" xfId="0" applyNumberFormat="1" applyBorder="1"/>
    <xf numFmtId="0" fontId="4" fillId="2" borderId="0" xfId="0" applyFont="1" applyFill="1" applyAlignment="1">
      <alignment vertical="center"/>
    </xf>
    <xf numFmtId="0" fontId="0" fillId="2" borderId="0" xfId="0" applyFill="1" applyAlignment="1">
      <alignment horizontal="right" vertical="center"/>
    </xf>
    <xf numFmtId="0" fontId="0" fillId="2" borderId="2" xfId="0" applyFill="1" applyBorder="1" applyAlignment="1" applyProtection="1">
      <alignment horizontal="center" vertical="center" wrapText="1"/>
      <protection locked="0"/>
    </xf>
    <xf numFmtId="2" fontId="0" fillId="2" borderId="2" xfId="0" applyNumberFormat="1" applyFill="1" applyBorder="1" applyAlignment="1" applyProtection="1">
      <alignment horizontal="center" vertical="center" wrapText="1"/>
      <protection locked="0"/>
    </xf>
    <xf numFmtId="1" fontId="0" fillId="2" borderId="2" xfId="0" applyNumberFormat="1" applyFill="1" applyBorder="1" applyAlignment="1" applyProtection="1">
      <alignment horizontal="center" vertical="center" wrapText="1"/>
      <protection locked="0"/>
    </xf>
    <xf numFmtId="4" fontId="0" fillId="2" borderId="2" xfId="0" applyNumberFormat="1" applyFill="1" applyBorder="1" applyAlignment="1" applyProtection="1">
      <alignment horizontal="center" vertical="center" wrapText="1"/>
      <protection locked="0"/>
    </xf>
    <xf numFmtId="0" fontId="0" fillId="0" borderId="27" xfId="0" applyBorder="1"/>
    <xf numFmtId="0" fontId="0" fillId="0" borderId="27" xfId="0" pivotButton="1" applyBorder="1"/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8" fillId="0" borderId="0" xfId="0" applyFont="1"/>
    <xf numFmtId="2" fontId="0" fillId="2" borderId="2" xfId="0" quotePrefix="1" applyNumberFormat="1" applyFill="1" applyBorder="1" applyAlignment="1" applyProtection="1">
      <alignment horizontal="center" vertical="center" wrapText="1"/>
      <protection locked="0"/>
    </xf>
    <xf numFmtId="2" fontId="4" fillId="2" borderId="2" xfId="0" quotePrefix="1" applyNumberFormat="1" applyFont="1" applyFill="1" applyBorder="1" applyAlignment="1" applyProtection="1">
      <alignment horizontal="center" vertical="center" wrapText="1"/>
      <protection locked="0"/>
    </xf>
    <xf numFmtId="2" fontId="0" fillId="5" borderId="2" xfId="0" applyNumberFormat="1" applyFill="1" applyBorder="1" applyAlignment="1">
      <alignment horizontal="right"/>
    </xf>
    <xf numFmtId="2" fontId="0" fillId="5" borderId="2" xfId="0" applyNumberFormat="1" applyFill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30" xfId="0" applyBorder="1" applyAlignment="1" applyProtection="1">
      <alignment horizontal="left" vertical="center"/>
      <protection locked="0"/>
    </xf>
    <xf numFmtId="0" fontId="0" fillId="0" borderId="31" xfId="0" applyBorder="1" applyAlignment="1" applyProtection="1">
      <alignment horizontal="left" vertical="center"/>
      <protection locked="0"/>
    </xf>
    <xf numFmtId="1" fontId="0" fillId="0" borderId="32" xfId="0" applyNumberFormat="1" applyBorder="1"/>
    <xf numFmtId="0" fontId="0" fillId="0" borderId="33" xfId="0" applyBorder="1"/>
    <xf numFmtId="0" fontId="0" fillId="0" borderId="34" xfId="0" applyBorder="1"/>
    <xf numFmtId="4" fontId="0" fillId="0" borderId="35" xfId="0" applyNumberFormat="1" applyBorder="1"/>
    <xf numFmtId="4" fontId="0" fillId="0" borderId="36" xfId="0" applyNumberFormat="1" applyBorder="1"/>
    <xf numFmtId="4" fontId="0" fillId="0" borderId="37" xfId="0" applyNumberFormat="1" applyBorder="1"/>
    <xf numFmtId="4" fontId="0" fillId="0" borderId="38" xfId="0" applyNumberFormat="1" applyBorder="1"/>
    <xf numFmtId="4" fontId="0" fillId="0" borderId="39" xfId="0" applyNumberFormat="1" applyBorder="1"/>
    <xf numFmtId="0" fontId="0" fillId="0" borderId="32" xfId="0" applyBorder="1"/>
    <xf numFmtId="4" fontId="0" fillId="0" borderId="40" xfId="0" applyNumberFormat="1" applyBorder="1"/>
    <xf numFmtId="4" fontId="0" fillId="0" borderId="41" xfId="0" applyNumberFormat="1" applyBorder="1"/>
    <xf numFmtId="4" fontId="0" fillId="0" borderId="42" xfId="0" applyNumberFormat="1" applyBorder="1"/>
    <xf numFmtId="0" fontId="0" fillId="0" borderId="44" xfId="0" applyBorder="1"/>
    <xf numFmtId="0" fontId="4" fillId="0" borderId="0" xfId="0" applyFont="1" applyAlignment="1">
      <alignment horizontal="left" vertical="center"/>
    </xf>
    <xf numFmtId="0" fontId="29" fillId="0" borderId="2" xfId="0" applyFont="1" applyBorder="1"/>
    <xf numFmtId="0" fontId="0" fillId="0" borderId="45" xfId="0" applyBorder="1"/>
    <xf numFmtId="1" fontId="0" fillId="0" borderId="46" xfId="0" applyNumberFormat="1" applyBorder="1"/>
    <xf numFmtId="0" fontId="0" fillId="37" borderId="29" xfId="0" applyFill="1" applyBorder="1"/>
    <xf numFmtId="4" fontId="0" fillId="0" borderId="50" xfId="0" applyNumberFormat="1" applyBorder="1"/>
    <xf numFmtId="4" fontId="0" fillId="0" borderId="5" xfId="0" applyNumberFormat="1" applyBorder="1"/>
    <xf numFmtId="4" fontId="0" fillId="0" borderId="51" xfId="0" applyNumberFormat="1" applyBorder="1"/>
    <xf numFmtId="1" fontId="0" fillId="0" borderId="43" xfId="0" applyNumberFormat="1" applyBorder="1"/>
    <xf numFmtId="4" fontId="0" fillId="0" borderId="52" xfId="0" applyNumberFormat="1" applyBorder="1"/>
    <xf numFmtId="4" fontId="0" fillId="0" borderId="7" xfId="0" applyNumberFormat="1" applyBorder="1"/>
    <xf numFmtId="4" fontId="0" fillId="0" borderId="53" xfId="0" applyNumberFormat="1" applyBorder="1"/>
    <xf numFmtId="0" fontId="0" fillId="37" borderId="28" xfId="0" applyFill="1" applyBorder="1"/>
    <xf numFmtId="1" fontId="0" fillId="38" borderId="32" xfId="0" applyNumberFormat="1" applyFill="1" applyBorder="1"/>
    <xf numFmtId="0" fontId="0" fillId="38" borderId="54" xfId="0" applyFill="1" applyBorder="1"/>
    <xf numFmtId="4" fontId="0" fillId="38" borderId="35" xfId="0" applyNumberFormat="1" applyFill="1" applyBorder="1"/>
    <xf numFmtId="4" fontId="0" fillId="38" borderId="36" xfId="0" applyNumberFormat="1" applyFill="1" applyBorder="1"/>
    <xf numFmtId="4" fontId="0" fillId="38" borderId="37" xfId="0" applyNumberFormat="1" applyFill="1" applyBorder="1"/>
    <xf numFmtId="0" fontId="0" fillId="38" borderId="34" xfId="0" applyFill="1" applyBorder="1"/>
    <xf numFmtId="0" fontId="0" fillId="38" borderId="55" xfId="0" applyFill="1" applyBorder="1"/>
    <xf numFmtId="4" fontId="0" fillId="38" borderId="40" xfId="0" applyNumberFormat="1" applyFill="1" applyBorder="1"/>
    <xf numFmtId="4" fontId="0" fillId="38" borderId="41" xfId="0" applyNumberFormat="1" applyFill="1" applyBorder="1"/>
    <xf numFmtId="4" fontId="0" fillId="38" borderId="42" xfId="0" applyNumberFormat="1" applyFill="1" applyBorder="1"/>
    <xf numFmtId="4" fontId="30" fillId="0" borderId="35" xfId="0" applyNumberFormat="1" applyFont="1" applyBorder="1"/>
    <xf numFmtId="4" fontId="30" fillId="0" borderId="36" xfId="0" applyNumberFormat="1" applyFont="1" applyBorder="1"/>
    <xf numFmtId="4" fontId="30" fillId="0" borderId="37" xfId="0" applyNumberFormat="1" applyFont="1" applyBorder="1"/>
    <xf numFmtId="0" fontId="1" fillId="3" borderId="16" xfId="0" quotePrefix="1" applyFont="1" applyFill="1" applyBorder="1" applyAlignment="1" applyProtection="1">
      <alignment horizontal="center" wrapText="1"/>
      <protection locked="0"/>
    </xf>
    <xf numFmtId="0" fontId="1" fillId="3" borderId="15" xfId="0" applyFont="1" applyFill="1" applyBorder="1" applyAlignment="1" applyProtection="1">
      <alignment horizontal="center" wrapText="1"/>
      <protection locked="0"/>
    </xf>
    <xf numFmtId="14" fontId="4" fillId="0" borderId="0" xfId="0" applyNumberFormat="1" applyFont="1" applyAlignment="1" applyProtection="1">
      <alignment horizontal="center" vertical="center"/>
      <protection locked="0"/>
    </xf>
    <xf numFmtId="0" fontId="0" fillId="0" borderId="47" xfId="0" pivotButton="1" applyBorder="1" applyAlignment="1">
      <alignment horizontal="center"/>
    </xf>
    <xf numFmtId="0" fontId="0" fillId="0" borderId="48" xfId="0" pivotButton="1" applyBorder="1" applyAlignment="1">
      <alignment horizontal="center"/>
    </xf>
    <xf numFmtId="0" fontId="0" fillId="0" borderId="49" xfId="0" pivotButton="1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</cellXfs>
  <cellStyles count="43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ázov" xfId="31" builtinId="15" customBuiltin="1"/>
    <cellStyle name="Neutrálna" xfId="25" builtinId="28" customBuiltin="1"/>
    <cellStyle name="Normálna" xfId="0" builtinId="0"/>
    <cellStyle name="Normálna 2" xfId="26" xr:uid="{00000000-0005-0000-0000-00001A000000}"/>
    <cellStyle name="Poznámka 2" xfId="27" xr:uid="{00000000-0005-0000-0000-00001B000000}"/>
    <cellStyle name="Prepojená bunka" xfId="28" builtinId="24" customBuiltin="1"/>
    <cellStyle name="Spolu" xfId="29" builtinId="25" customBuiltin="1"/>
    <cellStyle name="Text upozornenia" xfId="30" builtinId="11" customBuiltin="1"/>
    <cellStyle name="Vstup" xfId="32" builtinId="20" customBuiltin="1"/>
    <cellStyle name="Výpočet" xfId="33" builtinId="22" customBuiltin="1"/>
    <cellStyle name="Výstup" xfId="34" builtinId="21" customBuiltin="1"/>
    <cellStyle name="Vysvetľujúci text" xfId="35" builtinId="53" customBuiltin="1"/>
    <cellStyle name="Zlá" xfId="36" builtinId="27" customBuiltin="1"/>
    <cellStyle name="Zvýraznenie1" xfId="37" builtinId="29" customBuiltin="1"/>
    <cellStyle name="Zvýraznenie2" xfId="38" builtinId="33" customBuiltin="1"/>
    <cellStyle name="Zvýraznenie3" xfId="39" builtinId="37" customBuiltin="1"/>
    <cellStyle name="Zvýraznenie4" xfId="40" builtinId="41" customBuiltin="1"/>
    <cellStyle name="Zvýraznenie5" xfId="41" builtinId="45" customBuiltin="1"/>
    <cellStyle name="Zvýraznenie6" xfId="42" builtinId="49" customBuiltin="1"/>
  </cellStyles>
  <dxfs count="1">
    <dxf>
      <font>
        <b/>
        <i val="0"/>
        <condense val="0"/>
        <extend val="0"/>
        <color indexed="9"/>
      </font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626"/>
  <sheetViews>
    <sheetView showGridLines="0" showZeros="0" tabSelected="1" showOutlineSymbols="0" zoomScaleNormal="100" workbookViewId="0">
      <selection activeCell="F4" sqref="F4"/>
    </sheetView>
  </sheetViews>
  <sheetFormatPr defaultColWidth="9.109375" defaultRowHeight="10.199999999999999" x14ac:dyDescent="0.2"/>
  <cols>
    <col min="1" max="1" width="8.6640625" style="3" customWidth="1"/>
    <col min="2" max="2" width="23.6640625" style="3" customWidth="1"/>
    <col min="3" max="3" width="9.5546875" style="2" customWidth="1"/>
    <col min="4" max="4" width="7.5546875" style="21" customWidth="1"/>
    <col min="5" max="5" width="10.33203125" style="21" customWidth="1"/>
    <col min="6" max="6" width="7.109375" style="5" customWidth="1"/>
    <col min="7" max="7" width="12.21875" style="6" customWidth="1"/>
    <col min="8" max="8" width="15.88671875" style="6" customWidth="1"/>
    <col min="9" max="9" width="9.44140625" style="4" customWidth="1"/>
    <col min="10" max="10" width="32.6640625" style="4" customWidth="1"/>
    <col min="11" max="12" width="3" style="4" customWidth="1"/>
    <col min="13" max="13" width="9.109375" style="1"/>
    <col min="14" max="14" width="29.33203125" style="2" customWidth="1"/>
    <col min="15" max="16384" width="9.109375" style="1"/>
  </cols>
  <sheetData>
    <row r="1" spans="1:14" ht="12.6" customHeight="1" x14ac:dyDescent="0.2">
      <c r="A1" s="38" t="s">
        <v>379</v>
      </c>
      <c r="B1" s="38"/>
      <c r="C1" s="19"/>
      <c r="D1" s="19"/>
      <c r="E1" s="19"/>
      <c r="F1" s="39"/>
      <c r="G1" s="19"/>
      <c r="H1" s="19"/>
      <c r="I1" s="7"/>
      <c r="J1" s="7"/>
      <c r="K1" s="8"/>
      <c r="L1" s="8"/>
    </row>
    <row r="2" spans="1:14" ht="12.6" customHeight="1" x14ac:dyDescent="0.2">
      <c r="A2" s="19"/>
      <c r="B2" s="19" t="s">
        <v>22</v>
      </c>
      <c r="C2" s="19"/>
      <c r="D2" s="19"/>
      <c r="E2" s="19"/>
      <c r="F2" s="39"/>
      <c r="G2" s="19"/>
      <c r="H2" s="19"/>
      <c r="I2" s="7"/>
      <c r="J2" s="7"/>
      <c r="K2" s="8"/>
      <c r="L2" s="8"/>
    </row>
    <row r="3" spans="1:14" ht="12" customHeight="1" x14ac:dyDescent="0.25">
      <c r="A3" s="19"/>
      <c r="B3" s="69" t="s">
        <v>30</v>
      </c>
      <c r="C3" s="46"/>
      <c r="D3" s="47"/>
      <c r="E3" s="19" t="s">
        <v>7</v>
      </c>
      <c r="F3" s="97" t="s">
        <v>381</v>
      </c>
      <c r="G3" s="97"/>
      <c r="H3" s="97"/>
      <c r="I3" s="7"/>
      <c r="J3" s="7"/>
      <c r="K3" s="8"/>
      <c r="L3" s="8"/>
      <c r="M3" s="1" t="s">
        <v>6</v>
      </c>
    </row>
    <row r="4" spans="1:14" ht="9.75" customHeight="1" x14ac:dyDescent="0.25">
      <c r="A4" s="10"/>
      <c r="B4" s="10"/>
      <c r="C4" s="10"/>
      <c r="D4" s="10"/>
      <c r="E4" s="10"/>
      <c r="F4" s="10"/>
      <c r="G4" s="10"/>
      <c r="H4" s="10"/>
      <c r="I4" s="10"/>
      <c r="J4" s="12"/>
      <c r="K4" s="10"/>
      <c r="L4" s="10"/>
      <c r="M4" s="9"/>
      <c r="N4" s="11"/>
    </row>
    <row r="5" spans="1:14" ht="61.8" customHeight="1" x14ac:dyDescent="0.25">
      <c r="A5" s="40" t="s">
        <v>4</v>
      </c>
      <c r="B5" s="40" t="s">
        <v>0</v>
      </c>
      <c r="C5" s="40" t="s">
        <v>1</v>
      </c>
      <c r="D5" s="41" t="s">
        <v>2</v>
      </c>
      <c r="E5" s="42" t="s">
        <v>3</v>
      </c>
      <c r="F5" s="43" t="s">
        <v>20</v>
      </c>
      <c r="G5" s="49" t="s">
        <v>19</v>
      </c>
      <c r="H5" s="50" t="s">
        <v>21</v>
      </c>
      <c r="I5" s="15" t="s">
        <v>9</v>
      </c>
      <c r="J5" s="13" t="s">
        <v>5</v>
      </c>
      <c r="K5" s="14" t="s">
        <v>10</v>
      </c>
      <c r="L5" s="14" t="s">
        <v>11</v>
      </c>
      <c r="M5" s="95" t="s">
        <v>8</v>
      </c>
      <c r="N5" s="96"/>
    </row>
    <row r="6" spans="1:14" customFormat="1" ht="15.75" customHeight="1" x14ac:dyDescent="0.25">
      <c r="A6" s="17" t="s">
        <v>36</v>
      </c>
      <c r="B6" s="17" t="s">
        <v>37</v>
      </c>
      <c r="C6" s="17" t="s">
        <v>18</v>
      </c>
      <c r="D6" s="20">
        <v>6</v>
      </c>
      <c r="E6" s="17">
        <v>42</v>
      </c>
      <c r="F6" s="18">
        <v>0.7</v>
      </c>
      <c r="G6" s="51">
        <v>376.59999999999997</v>
      </c>
      <c r="H6" s="20">
        <v>538</v>
      </c>
      <c r="I6" s="26">
        <v>21</v>
      </c>
      <c r="J6" s="27" t="s">
        <v>376</v>
      </c>
      <c r="K6" s="25"/>
      <c r="L6" s="27" t="str">
        <f>IF(J6=0,"N","P")</f>
        <v>P</v>
      </c>
      <c r="M6" s="28">
        <v>1</v>
      </c>
      <c r="N6" s="70" t="s">
        <v>359</v>
      </c>
    </row>
    <row r="7" spans="1:14" customFormat="1" ht="15.75" customHeight="1" x14ac:dyDescent="0.25">
      <c r="A7" s="17" t="s">
        <v>38</v>
      </c>
      <c r="B7" s="17" t="s">
        <v>37</v>
      </c>
      <c r="C7" s="17" t="s">
        <v>18</v>
      </c>
      <c r="D7" s="20">
        <v>7.1</v>
      </c>
      <c r="E7" s="17">
        <v>40</v>
      </c>
      <c r="F7" s="18">
        <v>0.75</v>
      </c>
      <c r="G7" s="51">
        <v>381</v>
      </c>
      <c r="H7" s="20">
        <v>508</v>
      </c>
      <c r="I7" s="29">
        <v>21</v>
      </c>
      <c r="J7" s="30" t="s">
        <v>376</v>
      </c>
      <c r="K7" s="25"/>
      <c r="L7" s="30" t="str">
        <f>IF(J7=0,"N","P")</f>
        <v>P</v>
      </c>
      <c r="M7" s="31">
        <v>2</v>
      </c>
      <c r="N7" s="32" t="s">
        <v>360</v>
      </c>
    </row>
    <row r="8" spans="1:14" customFormat="1" ht="15.75" customHeight="1" x14ac:dyDescent="0.25">
      <c r="A8" s="17" t="s">
        <v>39</v>
      </c>
      <c r="B8" s="17" t="s">
        <v>37</v>
      </c>
      <c r="C8" s="17" t="s">
        <v>18</v>
      </c>
      <c r="D8" s="20">
        <v>6.7</v>
      </c>
      <c r="E8" s="17">
        <v>45</v>
      </c>
      <c r="F8" s="18">
        <v>0.9</v>
      </c>
      <c r="G8" s="51">
        <v>475.2</v>
      </c>
      <c r="H8" s="20">
        <v>528</v>
      </c>
      <c r="I8" s="29">
        <v>21</v>
      </c>
      <c r="J8" s="30" t="s">
        <v>376</v>
      </c>
      <c r="K8" s="25"/>
      <c r="L8" s="30" t="str">
        <f t="shared" ref="L8:L71" si="0">IF(J8=0,"N","P")</f>
        <v>P</v>
      </c>
      <c r="M8" s="31">
        <v>3</v>
      </c>
      <c r="N8" s="55" t="s">
        <v>361</v>
      </c>
    </row>
    <row r="9" spans="1:14" customFormat="1" ht="15.75" customHeight="1" x14ac:dyDescent="0.25">
      <c r="A9" s="17" t="s">
        <v>40</v>
      </c>
      <c r="B9" s="17" t="s">
        <v>37</v>
      </c>
      <c r="C9" s="17" t="s">
        <v>18</v>
      </c>
      <c r="D9" s="20">
        <v>7.3</v>
      </c>
      <c r="E9" s="17">
        <v>41</v>
      </c>
      <c r="F9" s="18">
        <v>0.81</v>
      </c>
      <c r="G9" s="51">
        <v>395.28000000000003</v>
      </c>
      <c r="H9" s="20">
        <v>488</v>
      </c>
      <c r="I9" s="29">
        <v>21</v>
      </c>
      <c r="J9" s="30" t="s">
        <v>376</v>
      </c>
      <c r="K9" s="25"/>
      <c r="L9" s="30" t="str">
        <f t="shared" si="0"/>
        <v>P</v>
      </c>
      <c r="M9" s="31">
        <v>4</v>
      </c>
      <c r="N9" s="32" t="s">
        <v>362</v>
      </c>
    </row>
    <row r="10" spans="1:14" customFormat="1" ht="15.75" customHeight="1" x14ac:dyDescent="0.25">
      <c r="A10" s="17" t="s">
        <v>41</v>
      </c>
      <c r="B10" s="17" t="s">
        <v>37</v>
      </c>
      <c r="C10" s="17" t="s">
        <v>18</v>
      </c>
      <c r="D10" s="20">
        <v>8</v>
      </c>
      <c r="E10" s="17">
        <v>53</v>
      </c>
      <c r="F10" s="18">
        <v>1.5</v>
      </c>
      <c r="G10" s="51">
        <v>1338</v>
      </c>
      <c r="H10" s="20">
        <v>892</v>
      </c>
      <c r="I10" s="29">
        <v>14</v>
      </c>
      <c r="J10" s="30" t="s">
        <v>370</v>
      </c>
      <c r="K10" s="25"/>
      <c r="L10" s="30" t="str">
        <f t="shared" si="0"/>
        <v>P</v>
      </c>
      <c r="M10" s="31">
        <v>5</v>
      </c>
      <c r="N10" s="32" t="s">
        <v>363</v>
      </c>
    </row>
    <row r="11" spans="1:14" customFormat="1" ht="15.75" customHeight="1" x14ac:dyDescent="0.25">
      <c r="A11" s="17" t="s">
        <v>42</v>
      </c>
      <c r="B11" s="17" t="s">
        <v>37</v>
      </c>
      <c r="C11" s="17" t="s">
        <v>18</v>
      </c>
      <c r="D11" s="20">
        <v>11</v>
      </c>
      <c r="E11" s="17">
        <v>49</v>
      </c>
      <c r="F11" s="18">
        <v>1.76</v>
      </c>
      <c r="G11" s="51">
        <v>1147.52</v>
      </c>
      <c r="H11" s="20">
        <v>652</v>
      </c>
      <c r="I11" s="29">
        <v>14</v>
      </c>
      <c r="J11" s="30" t="s">
        <v>370</v>
      </c>
      <c r="K11" s="25"/>
      <c r="L11" s="30" t="str">
        <f t="shared" si="0"/>
        <v>P</v>
      </c>
      <c r="M11" s="31">
        <v>6</v>
      </c>
      <c r="N11" s="32" t="s">
        <v>364</v>
      </c>
    </row>
    <row r="12" spans="1:14" customFormat="1" ht="15.75" customHeight="1" x14ac:dyDescent="0.25">
      <c r="A12" s="17" t="s">
        <v>43</v>
      </c>
      <c r="B12" s="17" t="s">
        <v>37</v>
      </c>
      <c r="C12" s="17" t="s">
        <v>18</v>
      </c>
      <c r="D12" s="20">
        <v>5</v>
      </c>
      <c r="E12" s="17">
        <v>59</v>
      </c>
      <c r="F12" s="18">
        <v>1.17</v>
      </c>
      <c r="G12" s="51">
        <v>965.24999999999989</v>
      </c>
      <c r="H12" s="20">
        <v>825</v>
      </c>
      <c r="I12" s="29">
        <v>13</v>
      </c>
      <c r="J12" s="30" t="s">
        <v>369</v>
      </c>
      <c r="K12" s="25"/>
      <c r="L12" s="30" t="str">
        <f t="shared" si="0"/>
        <v>P</v>
      </c>
      <c r="M12" s="31">
        <v>7</v>
      </c>
      <c r="N12" s="32" t="s">
        <v>365</v>
      </c>
    </row>
    <row r="13" spans="1:14" customFormat="1" ht="15.75" customHeight="1" x14ac:dyDescent="0.25">
      <c r="A13" s="17" t="s">
        <v>44</v>
      </c>
      <c r="B13" s="17" t="s">
        <v>37</v>
      </c>
      <c r="C13" s="17" t="s">
        <v>18</v>
      </c>
      <c r="D13" s="20">
        <v>5</v>
      </c>
      <c r="E13" s="17">
        <v>50</v>
      </c>
      <c r="F13" s="18">
        <v>0.83</v>
      </c>
      <c r="G13" s="51">
        <v>449.85999999999996</v>
      </c>
      <c r="H13" s="20">
        <v>542</v>
      </c>
      <c r="I13" s="29">
        <v>14</v>
      </c>
      <c r="J13" s="30" t="s">
        <v>370</v>
      </c>
      <c r="K13" s="25"/>
      <c r="L13" s="30" t="str">
        <f t="shared" si="0"/>
        <v>P</v>
      </c>
      <c r="M13" s="31">
        <v>8</v>
      </c>
      <c r="N13" s="32" t="s">
        <v>366</v>
      </c>
    </row>
    <row r="14" spans="1:14" customFormat="1" ht="15.75" customHeight="1" x14ac:dyDescent="0.25">
      <c r="A14" s="17" t="s">
        <v>45</v>
      </c>
      <c r="B14" s="17" t="s">
        <v>37</v>
      </c>
      <c r="C14" s="17" t="s">
        <v>18</v>
      </c>
      <c r="D14" s="20">
        <v>4.7</v>
      </c>
      <c r="E14" s="17">
        <v>42</v>
      </c>
      <c r="F14" s="18">
        <v>0.55000000000000004</v>
      </c>
      <c r="G14" s="51">
        <v>290.40000000000003</v>
      </c>
      <c r="H14" s="20">
        <v>528</v>
      </c>
      <c r="I14" s="29">
        <v>21</v>
      </c>
      <c r="J14" s="30" t="s">
        <v>376</v>
      </c>
      <c r="K14" s="25"/>
      <c r="L14" s="30" t="str">
        <f t="shared" si="0"/>
        <v>P</v>
      </c>
      <c r="M14" s="31">
        <v>9</v>
      </c>
      <c r="N14" s="32" t="s">
        <v>31</v>
      </c>
    </row>
    <row r="15" spans="1:14" customFormat="1" ht="15.75" customHeight="1" x14ac:dyDescent="0.25">
      <c r="A15" s="17" t="s">
        <v>46</v>
      </c>
      <c r="B15" s="17" t="s">
        <v>37</v>
      </c>
      <c r="C15" s="17" t="s">
        <v>18</v>
      </c>
      <c r="D15" s="20">
        <v>5.2</v>
      </c>
      <c r="E15" s="17">
        <v>44</v>
      </c>
      <c r="F15" s="18">
        <v>0.67</v>
      </c>
      <c r="G15" s="51">
        <v>340.36</v>
      </c>
      <c r="H15" s="20">
        <v>508</v>
      </c>
      <c r="I15" s="29">
        <v>21</v>
      </c>
      <c r="J15" s="30" t="s">
        <v>376</v>
      </c>
      <c r="K15" s="25"/>
      <c r="L15" s="30" t="str">
        <f t="shared" si="0"/>
        <v>P</v>
      </c>
      <c r="M15" s="31">
        <v>10</v>
      </c>
      <c r="N15" s="32" t="s">
        <v>367</v>
      </c>
    </row>
    <row r="16" spans="1:14" customFormat="1" ht="15.75" customHeight="1" x14ac:dyDescent="0.25">
      <c r="A16" s="17" t="s">
        <v>47</v>
      </c>
      <c r="B16" s="17" t="s">
        <v>37</v>
      </c>
      <c r="C16" s="17" t="s">
        <v>18</v>
      </c>
      <c r="D16" s="20">
        <v>6</v>
      </c>
      <c r="E16" s="17">
        <v>37</v>
      </c>
      <c r="F16" s="18">
        <v>0.54</v>
      </c>
      <c r="G16" s="51">
        <v>232.20000000000002</v>
      </c>
      <c r="H16" s="20">
        <v>430</v>
      </c>
      <c r="I16" s="29">
        <v>3</v>
      </c>
      <c r="J16" s="30" t="s">
        <v>361</v>
      </c>
      <c r="K16" s="25"/>
      <c r="L16" s="30" t="str">
        <f t="shared" si="0"/>
        <v>P</v>
      </c>
      <c r="M16" s="31">
        <v>11</v>
      </c>
      <c r="N16" s="32" t="s">
        <v>25</v>
      </c>
    </row>
    <row r="17" spans="1:16" customFormat="1" ht="15.75" customHeight="1" x14ac:dyDescent="0.25">
      <c r="A17" s="17" t="s">
        <v>48</v>
      </c>
      <c r="B17" s="17" t="s">
        <v>37</v>
      </c>
      <c r="C17" s="17" t="s">
        <v>18</v>
      </c>
      <c r="D17" s="20">
        <v>6</v>
      </c>
      <c r="E17" s="17">
        <v>43</v>
      </c>
      <c r="F17" s="18">
        <v>0.73</v>
      </c>
      <c r="G17" s="51">
        <v>373.76</v>
      </c>
      <c r="H17" s="20">
        <v>512</v>
      </c>
      <c r="I17" s="29">
        <v>14</v>
      </c>
      <c r="J17" s="30" t="s">
        <v>370</v>
      </c>
      <c r="K17" s="25"/>
      <c r="L17" s="30" t="str">
        <f t="shared" si="0"/>
        <v>P</v>
      </c>
      <c r="M17" s="31">
        <v>12</v>
      </c>
      <c r="N17" s="32" t="s">
        <v>368</v>
      </c>
    </row>
    <row r="18" spans="1:16" customFormat="1" ht="15.75" customHeight="1" x14ac:dyDescent="0.25">
      <c r="A18" s="17" t="s">
        <v>49</v>
      </c>
      <c r="B18" s="17" t="s">
        <v>37</v>
      </c>
      <c r="C18" s="17" t="s">
        <v>18</v>
      </c>
      <c r="D18" s="20">
        <v>10.199999999999999</v>
      </c>
      <c r="E18" s="17">
        <v>46</v>
      </c>
      <c r="F18" s="18">
        <v>1.43</v>
      </c>
      <c r="G18" s="51">
        <v>890.89</v>
      </c>
      <c r="H18" s="20">
        <v>623</v>
      </c>
      <c r="I18" s="29">
        <v>1</v>
      </c>
      <c r="J18" s="30" t="s">
        <v>359</v>
      </c>
      <c r="K18" s="25"/>
      <c r="L18" s="30" t="str">
        <f t="shared" si="0"/>
        <v>P</v>
      </c>
      <c r="M18" s="31">
        <v>13</v>
      </c>
      <c r="N18" s="32" t="s">
        <v>369</v>
      </c>
    </row>
    <row r="19" spans="1:16" customFormat="1" ht="15.75" customHeight="1" x14ac:dyDescent="0.25">
      <c r="A19" s="17" t="s">
        <v>50</v>
      </c>
      <c r="B19" s="17" t="s">
        <v>37</v>
      </c>
      <c r="C19" s="17" t="s">
        <v>18</v>
      </c>
      <c r="D19" s="20">
        <v>11</v>
      </c>
      <c r="E19" s="17">
        <v>38</v>
      </c>
      <c r="F19" s="18">
        <v>1.04</v>
      </c>
      <c r="G19" s="51">
        <v>476.32</v>
      </c>
      <c r="H19" s="20">
        <v>458</v>
      </c>
      <c r="I19" s="29">
        <v>21</v>
      </c>
      <c r="J19" s="30" t="s">
        <v>376</v>
      </c>
      <c r="K19" s="25"/>
      <c r="L19" s="30" t="str">
        <f t="shared" si="0"/>
        <v>P</v>
      </c>
      <c r="M19" s="31">
        <v>14</v>
      </c>
      <c r="N19" s="32" t="s">
        <v>370</v>
      </c>
    </row>
    <row r="20" spans="1:16" customFormat="1" ht="15.75" customHeight="1" x14ac:dyDescent="0.3">
      <c r="A20" s="17" t="s">
        <v>51</v>
      </c>
      <c r="B20" s="17" t="s">
        <v>37</v>
      </c>
      <c r="C20" s="17" t="s">
        <v>18</v>
      </c>
      <c r="D20" s="20">
        <v>8.5</v>
      </c>
      <c r="E20" s="17">
        <v>63</v>
      </c>
      <c r="F20" s="18">
        <v>2.27</v>
      </c>
      <c r="G20" s="51">
        <v>2170.12</v>
      </c>
      <c r="H20" s="20">
        <v>956</v>
      </c>
      <c r="I20" s="29">
        <v>18</v>
      </c>
      <c r="J20" s="30" t="s">
        <v>32</v>
      </c>
      <c r="K20" s="25"/>
      <c r="L20" s="30" t="str">
        <f t="shared" si="0"/>
        <v>P</v>
      </c>
      <c r="M20" s="31">
        <v>15</v>
      </c>
      <c r="N20" s="32" t="s">
        <v>371</v>
      </c>
      <c r="P20" s="48"/>
    </row>
    <row r="21" spans="1:16" customFormat="1" ht="15.75" customHeight="1" x14ac:dyDescent="0.3">
      <c r="A21" s="17" t="s">
        <v>52</v>
      </c>
      <c r="B21" s="17" t="s">
        <v>37</v>
      </c>
      <c r="C21" s="17" t="s">
        <v>18</v>
      </c>
      <c r="D21" s="20">
        <v>6.5</v>
      </c>
      <c r="E21" s="17">
        <v>39</v>
      </c>
      <c r="F21" s="18">
        <v>0.65</v>
      </c>
      <c r="G21" s="51">
        <v>297.7</v>
      </c>
      <c r="H21" s="20">
        <v>457.99999999999994</v>
      </c>
      <c r="I21" s="29">
        <v>21</v>
      </c>
      <c r="J21" s="30" t="s">
        <v>376</v>
      </c>
      <c r="K21" s="25"/>
      <c r="L21" s="30" t="str">
        <f t="shared" si="0"/>
        <v>P</v>
      </c>
      <c r="M21" s="31">
        <v>16</v>
      </c>
      <c r="N21" s="32" t="s">
        <v>372</v>
      </c>
      <c r="O21" s="48"/>
    </row>
    <row r="22" spans="1:16" customFormat="1" ht="15.75" customHeight="1" x14ac:dyDescent="0.25">
      <c r="A22" s="17" t="s">
        <v>53</v>
      </c>
      <c r="B22" s="17" t="s">
        <v>37</v>
      </c>
      <c r="C22" s="17" t="s">
        <v>18</v>
      </c>
      <c r="D22" s="20">
        <v>8.9</v>
      </c>
      <c r="E22" s="17">
        <v>50</v>
      </c>
      <c r="F22" s="18">
        <v>1.48</v>
      </c>
      <c r="G22" s="51">
        <v>840.64</v>
      </c>
      <c r="H22" s="20">
        <v>568</v>
      </c>
      <c r="I22" s="29">
        <v>21</v>
      </c>
      <c r="J22" s="30" t="s">
        <v>376</v>
      </c>
      <c r="K22" s="25"/>
      <c r="L22" s="30" t="str">
        <f t="shared" si="0"/>
        <v>P</v>
      </c>
      <c r="M22" s="31">
        <v>17</v>
      </c>
      <c r="N22" s="54" t="s">
        <v>373</v>
      </c>
    </row>
    <row r="23" spans="1:16" customFormat="1" ht="15.75" customHeight="1" x14ac:dyDescent="0.25">
      <c r="A23" s="17" t="s">
        <v>54</v>
      </c>
      <c r="B23" s="17" t="s">
        <v>37</v>
      </c>
      <c r="C23" s="17" t="s">
        <v>18</v>
      </c>
      <c r="D23" s="20">
        <v>9.5</v>
      </c>
      <c r="E23" s="17">
        <v>43</v>
      </c>
      <c r="F23" s="18">
        <v>1.1599999999999999</v>
      </c>
      <c r="G23" s="51">
        <v>624.07999999999993</v>
      </c>
      <c r="H23" s="20">
        <v>538</v>
      </c>
      <c r="I23" s="29">
        <v>21</v>
      </c>
      <c r="J23" s="30" t="s">
        <v>376</v>
      </c>
      <c r="K23" s="25"/>
      <c r="L23" s="30" t="str">
        <f t="shared" si="0"/>
        <v>P</v>
      </c>
      <c r="M23" s="31">
        <v>18</v>
      </c>
      <c r="N23" s="32" t="s">
        <v>32</v>
      </c>
    </row>
    <row r="24" spans="1:16" customFormat="1" ht="15.75" customHeight="1" x14ac:dyDescent="0.25">
      <c r="A24" s="17" t="s">
        <v>55</v>
      </c>
      <c r="B24" s="17" t="s">
        <v>37</v>
      </c>
      <c r="C24" s="17" t="s">
        <v>18</v>
      </c>
      <c r="D24" s="20">
        <v>7</v>
      </c>
      <c r="E24" s="17">
        <v>45</v>
      </c>
      <c r="F24" s="18">
        <v>0.94</v>
      </c>
      <c r="G24" s="51">
        <v>505.71999999999997</v>
      </c>
      <c r="H24" s="20">
        <v>538</v>
      </c>
      <c r="I24" s="29">
        <v>21</v>
      </c>
      <c r="J24" s="30" t="s">
        <v>376</v>
      </c>
      <c r="K24" s="25"/>
      <c r="L24" s="30" t="str">
        <f t="shared" si="0"/>
        <v>P</v>
      </c>
      <c r="M24" s="31">
        <v>19</v>
      </c>
      <c r="N24" s="55" t="s">
        <v>374</v>
      </c>
    </row>
    <row r="25" spans="1:16" customFormat="1" ht="15.75" customHeight="1" x14ac:dyDescent="0.25">
      <c r="A25" s="17" t="s">
        <v>56</v>
      </c>
      <c r="B25" s="17" t="s">
        <v>37</v>
      </c>
      <c r="C25" s="17" t="s">
        <v>18</v>
      </c>
      <c r="D25" s="20">
        <v>5.9</v>
      </c>
      <c r="E25" s="17">
        <v>38</v>
      </c>
      <c r="F25" s="18">
        <v>0.56000000000000005</v>
      </c>
      <c r="G25" s="51">
        <v>228.48000000000002</v>
      </c>
      <c r="H25" s="20">
        <v>408</v>
      </c>
      <c r="I25" s="29">
        <v>21</v>
      </c>
      <c r="J25" s="30" t="s">
        <v>376</v>
      </c>
      <c r="K25" s="25"/>
      <c r="L25" s="30" t="str">
        <f t="shared" si="0"/>
        <v>P</v>
      </c>
      <c r="M25" s="31">
        <v>20</v>
      </c>
      <c r="N25" s="32" t="s">
        <v>375</v>
      </c>
    </row>
    <row r="26" spans="1:16" customFormat="1" ht="15.75" customHeight="1" x14ac:dyDescent="0.25">
      <c r="A26" s="17" t="s">
        <v>57</v>
      </c>
      <c r="B26" s="17" t="s">
        <v>37</v>
      </c>
      <c r="C26" s="17" t="s">
        <v>18</v>
      </c>
      <c r="D26" s="20">
        <v>6</v>
      </c>
      <c r="E26" s="17">
        <v>49</v>
      </c>
      <c r="F26" s="18">
        <v>0.96</v>
      </c>
      <c r="G26" s="51">
        <v>598.07999999999993</v>
      </c>
      <c r="H26" s="20">
        <v>623</v>
      </c>
      <c r="I26" s="29">
        <v>1</v>
      </c>
      <c r="J26" s="30" t="s">
        <v>359</v>
      </c>
      <c r="K26" s="25"/>
      <c r="L26" s="30" t="str">
        <f t="shared" si="0"/>
        <v>P</v>
      </c>
      <c r="M26" s="31">
        <v>21</v>
      </c>
      <c r="N26" s="32" t="s">
        <v>376</v>
      </c>
    </row>
    <row r="27" spans="1:16" customFormat="1" ht="15.75" customHeight="1" x14ac:dyDescent="0.25">
      <c r="A27" s="17" t="s">
        <v>58</v>
      </c>
      <c r="B27" s="17" t="s">
        <v>37</v>
      </c>
      <c r="C27" s="17" t="s">
        <v>18</v>
      </c>
      <c r="D27" s="20">
        <v>7</v>
      </c>
      <c r="E27" s="17">
        <v>53</v>
      </c>
      <c r="F27" s="18">
        <v>1.31</v>
      </c>
      <c r="G27" s="51">
        <v>949.75</v>
      </c>
      <c r="H27" s="20">
        <v>725</v>
      </c>
      <c r="I27" s="29">
        <v>13</v>
      </c>
      <c r="J27" s="30" t="s">
        <v>369</v>
      </c>
      <c r="K27" s="25"/>
      <c r="L27" s="30" t="str">
        <f t="shared" si="0"/>
        <v>P</v>
      </c>
      <c r="M27" s="31">
        <v>22</v>
      </c>
      <c r="N27" s="32" t="s">
        <v>26</v>
      </c>
    </row>
    <row r="28" spans="1:16" customFormat="1" ht="15.75" customHeight="1" x14ac:dyDescent="0.25">
      <c r="A28" s="17" t="s">
        <v>59</v>
      </c>
      <c r="B28" s="17" t="s">
        <v>37</v>
      </c>
      <c r="C28" s="17" t="s">
        <v>18</v>
      </c>
      <c r="D28" s="20">
        <v>6.1</v>
      </c>
      <c r="E28" s="17">
        <v>54</v>
      </c>
      <c r="F28" s="18">
        <v>1.19</v>
      </c>
      <c r="G28" s="51">
        <v>716.38</v>
      </c>
      <c r="H28" s="20">
        <v>602</v>
      </c>
      <c r="I28" s="29">
        <v>14</v>
      </c>
      <c r="J28" s="30" t="s">
        <v>370</v>
      </c>
      <c r="K28" s="25"/>
      <c r="L28" s="30" t="str">
        <f t="shared" si="0"/>
        <v>P</v>
      </c>
      <c r="M28" s="31">
        <v>23</v>
      </c>
      <c r="N28" s="32" t="s">
        <v>377</v>
      </c>
    </row>
    <row r="29" spans="1:16" customFormat="1" ht="15.75" customHeight="1" x14ac:dyDescent="0.25">
      <c r="A29" s="17" t="s">
        <v>60</v>
      </c>
      <c r="B29" s="17" t="s">
        <v>37</v>
      </c>
      <c r="C29" s="17" t="s">
        <v>18</v>
      </c>
      <c r="D29" s="20">
        <v>7</v>
      </c>
      <c r="E29" s="17">
        <v>41</v>
      </c>
      <c r="F29" s="18">
        <v>0.77</v>
      </c>
      <c r="G29" s="51">
        <v>406.56</v>
      </c>
      <c r="H29" s="20">
        <v>528</v>
      </c>
      <c r="I29" s="29">
        <v>21</v>
      </c>
      <c r="J29" s="30" t="s">
        <v>376</v>
      </c>
      <c r="K29" s="25"/>
      <c r="L29" s="30" t="str">
        <f t="shared" si="0"/>
        <v>P</v>
      </c>
      <c r="M29" s="31">
        <v>24</v>
      </c>
      <c r="N29" s="32" t="s">
        <v>378</v>
      </c>
    </row>
    <row r="30" spans="1:16" customFormat="1" ht="15.75" customHeight="1" x14ac:dyDescent="0.25">
      <c r="A30" s="17" t="s">
        <v>61</v>
      </c>
      <c r="B30" s="17" t="s">
        <v>37</v>
      </c>
      <c r="C30" s="17" t="s">
        <v>18</v>
      </c>
      <c r="D30" s="20">
        <v>5.9</v>
      </c>
      <c r="E30" s="17">
        <v>56</v>
      </c>
      <c r="F30" s="18">
        <v>1.24</v>
      </c>
      <c r="G30" s="51">
        <v>746.48</v>
      </c>
      <c r="H30" s="20">
        <v>602</v>
      </c>
      <c r="I30" s="29">
        <v>14</v>
      </c>
      <c r="J30" s="30" t="s">
        <v>370</v>
      </c>
      <c r="K30" s="25"/>
      <c r="L30" s="30" t="str">
        <f t="shared" si="0"/>
        <v>P</v>
      </c>
      <c r="M30" s="31">
        <v>24</v>
      </c>
      <c r="N30" s="32"/>
    </row>
    <row r="31" spans="1:16" customFormat="1" ht="15.75" customHeight="1" x14ac:dyDescent="0.25">
      <c r="A31" s="17" t="s">
        <v>62</v>
      </c>
      <c r="B31" s="17" t="s">
        <v>37</v>
      </c>
      <c r="C31" s="17" t="s">
        <v>18</v>
      </c>
      <c r="D31" s="20">
        <v>6.3</v>
      </c>
      <c r="E31" s="17">
        <v>39</v>
      </c>
      <c r="F31" s="18">
        <v>0.63</v>
      </c>
      <c r="G31" s="51">
        <v>288.54000000000002</v>
      </c>
      <c r="H31" s="20">
        <v>458.00000000000006</v>
      </c>
      <c r="I31" s="29">
        <v>21</v>
      </c>
      <c r="J31" s="30" t="s">
        <v>376</v>
      </c>
      <c r="K31" s="25"/>
      <c r="L31" s="30" t="str">
        <f t="shared" si="0"/>
        <v>P</v>
      </c>
      <c r="M31" s="31">
        <v>26</v>
      </c>
      <c r="N31" s="32"/>
    </row>
    <row r="32" spans="1:16" customFormat="1" ht="15.75" customHeight="1" x14ac:dyDescent="0.25">
      <c r="A32" s="17" t="s">
        <v>63</v>
      </c>
      <c r="B32" s="17" t="s">
        <v>37</v>
      </c>
      <c r="C32" s="17" t="s">
        <v>18</v>
      </c>
      <c r="D32" s="20">
        <v>8</v>
      </c>
      <c r="E32" s="17">
        <v>39</v>
      </c>
      <c r="F32" s="18">
        <v>0.8</v>
      </c>
      <c r="G32" s="51">
        <v>350.40000000000003</v>
      </c>
      <c r="H32" s="20">
        <v>438</v>
      </c>
      <c r="I32" s="29">
        <v>21</v>
      </c>
      <c r="J32" s="30" t="s">
        <v>376</v>
      </c>
      <c r="K32" s="25"/>
      <c r="L32" s="30" t="str">
        <f t="shared" si="0"/>
        <v>P</v>
      </c>
      <c r="M32" s="31">
        <v>27</v>
      </c>
      <c r="N32" s="32"/>
    </row>
    <row r="33" spans="1:14" customFormat="1" ht="15.75" customHeight="1" x14ac:dyDescent="0.25">
      <c r="A33" s="17" t="s">
        <v>64</v>
      </c>
      <c r="B33" s="17" t="s">
        <v>37</v>
      </c>
      <c r="C33" s="17" t="s">
        <v>18</v>
      </c>
      <c r="D33" s="20">
        <v>6.5</v>
      </c>
      <c r="E33" s="17">
        <v>37</v>
      </c>
      <c r="F33" s="18">
        <v>0.57999999999999996</v>
      </c>
      <c r="G33" s="51">
        <v>248.23999999999998</v>
      </c>
      <c r="H33" s="20">
        <v>428</v>
      </c>
      <c r="I33" s="29">
        <v>21</v>
      </c>
      <c r="J33" s="30" t="s">
        <v>376</v>
      </c>
      <c r="K33" s="25"/>
      <c r="L33" s="30" t="str">
        <f t="shared" si="0"/>
        <v>P</v>
      </c>
      <c r="M33" s="31">
        <v>28</v>
      </c>
      <c r="N33" s="32"/>
    </row>
    <row r="34" spans="1:14" customFormat="1" ht="15.75" customHeight="1" x14ac:dyDescent="0.25">
      <c r="A34" s="17" t="s">
        <v>65</v>
      </c>
      <c r="B34" s="17" t="s">
        <v>37</v>
      </c>
      <c r="C34" s="17" t="s">
        <v>18</v>
      </c>
      <c r="D34" s="20">
        <v>8.5</v>
      </c>
      <c r="E34" s="17">
        <v>38</v>
      </c>
      <c r="F34" s="18">
        <v>0.8</v>
      </c>
      <c r="G34" s="51">
        <v>366.40000000000003</v>
      </c>
      <c r="H34" s="20">
        <v>458</v>
      </c>
      <c r="I34" s="29">
        <v>21</v>
      </c>
      <c r="J34" s="30" t="s">
        <v>376</v>
      </c>
      <c r="K34" s="25"/>
      <c r="L34" s="30" t="str">
        <f t="shared" si="0"/>
        <v>P</v>
      </c>
      <c r="M34" s="31">
        <v>29</v>
      </c>
      <c r="N34" s="32"/>
    </row>
    <row r="35" spans="1:14" customFormat="1" ht="15.75" customHeight="1" x14ac:dyDescent="0.25">
      <c r="A35" s="17" t="s">
        <v>66</v>
      </c>
      <c r="B35" s="17" t="s">
        <v>37</v>
      </c>
      <c r="C35" s="17" t="s">
        <v>18</v>
      </c>
      <c r="D35" s="20">
        <v>7.1</v>
      </c>
      <c r="E35" s="17">
        <v>47</v>
      </c>
      <c r="F35" s="18">
        <v>1.04</v>
      </c>
      <c r="G35" s="51">
        <v>704.08</v>
      </c>
      <c r="H35" s="20">
        <v>677</v>
      </c>
      <c r="I35" s="29">
        <v>9</v>
      </c>
      <c r="J35" s="30" t="s">
        <v>31</v>
      </c>
      <c r="K35" s="25"/>
      <c r="L35" s="30" t="str">
        <f t="shared" si="0"/>
        <v>P</v>
      </c>
      <c r="M35" s="31">
        <v>30</v>
      </c>
      <c r="N35" s="32"/>
    </row>
    <row r="36" spans="1:14" customFormat="1" ht="15.75" customHeight="1" x14ac:dyDescent="0.25">
      <c r="A36" s="17" t="s">
        <v>67</v>
      </c>
      <c r="B36" s="17" t="s">
        <v>37</v>
      </c>
      <c r="C36" s="17" t="s">
        <v>18</v>
      </c>
      <c r="D36" s="20">
        <v>6</v>
      </c>
      <c r="E36" s="17">
        <v>43</v>
      </c>
      <c r="F36" s="18">
        <v>0.73</v>
      </c>
      <c r="G36" s="51">
        <v>385.44</v>
      </c>
      <c r="H36" s="20">
        <v>528</v>
      </c>
      <c r="I36" s="29">
        <v>21</v>
      </c>
      <c r="J36" s="30" t="s">
        <v>376</v>
      </c>
      <c r="K36" s="25"/>
      <c r="L36" s="30" t="str">
        <f t="shared" si="0"/>
        <v>P</v>
      </c>
      <c r="M36" s="31">
        <v>31</v>
      </c>
      <c r="N36" s="32"/>
    </row>
    <row r="37" spans="1:14" customFormat="1" ht="15.75" customHeight="1" x14ac:dyDescent="0.25">
      <c r="A37" s="17" t="s">
        <v>68</v>
      </c>
      <c r="B37" s="17" t="s">
        <v>37</v>
      </c>
      <c r="C37" s="17" t="s">
        <v>18</v>
      </c>
      <c r="D37" s="20">
        <v>5.0999999999999996</v>
      </c>
      <c r="E37" s="17">
        <v>47</v>
      </c>
      <c r="F37" s="18">
        <v>0.75</v>
      </c>
      <c r="G37" s="51">
        <v>406.5</v>
      </c>
      <c r="H37" s="20">
        <v>542</v>
      </c>
      <c r="I37" s="29">
        <v>14</v>
      </c>
      <c r="J37" s="30" t="s">
        <v>370</v>
      </c>
      <c r="K37" s="25"/>
      <c r="L37" s="30" t="str">
        <f t="shared" si="0"/>
        <v>P</v>
      </c>
      <c r="M37" s="31">
        <v>32</v>
      </c>
      <c r="N37" s="32"/>
    </row>
    <row r="38" spans="1:14" customFormat="1" ht="15.75" customHeight="1" x14ac:dyDescent="0.25">
      <c r="A38" s="17" t="s">
        <v>69</v>
      </c>
      <c r="B38" s="17" t="s">
        <v>37</v>
      </c>
      <c r="C38" s="17" t="s">
        <v>18</v>
      </c>
      <c r="D38" s="20">
        <v>6</v>
      </c>
      <c r="E38" s="17">
        <v>48</v>
      </c>
      <c r="F38" s="18">
        <v>0.92</v>
      </c>
      <c r="G38" s="51">
        <v>573.16</v>
      </c>
      <c r="H38" s="20">
        <v>622.99999999999989</v>
      </c>
      <c r="I38" s="29">
        <v>1</v>
      </c>
      <c r="J38" s="30" t="s">
        <v>359</v>
      </c>
      <c r="K38" s="25"/>
      <c r="L38" s="30" t="str">
        <f t="shared" si="0"/>
        <v>P</v>
      </c>
      <c r="M38" s="31">
        <v>33</v>
      </c>
      <c r="N38" s="32"/>
    </row>
    <row r="39" spans="1:14" customFormat="1" ht="15.75" customHeight="1" x14ac:dyDescent="0.25">
      <c r="A39" s="17" t="s">
        <v>70</v>
      </c>
      <c r="B39" s="17" t="s">
        <v>37</v>
      </c>
      <c r="C39" s="17" t="s">
        <v>18</v>
      </c>
      <c r="D39" s="20">
        <v>5.0999999999999996</v>
      </c>
      <c r="E39" s="17">
        <v>43</v>
      </c>
      <c r="F39" s="18">
        <v>0.62</v>
      </c>
      <c r="G39" s="51">
        <v>327.36</v>
      </c>
      <c r="H39" s="20">
        <v>528</v>
      </c>
      <c r="I39" s="29">
        <v>21</v>
      </c>
      <c r="J39" s="30" t="s">
        <v>376</v>
      </c>
      <c r="K39" s="25"/>
      <c r="L39" s="30" t="str">
        <f t="shared" si="0"/>
        <v>P</v>
      </c>
      <c r="M39" s="31">
        <v>34</v>
      </c>
      <c r="N39" s="32"/>
    </row>
    <row r="40" spans="1:14" customFormat="1" ht="15.75" customHeight="1" x14ac:dyDescent="0.25">
      <c r="A40" s="17" t="s">
        <v>71</v>
      </c>
      <c r="B40" s="17" t="s">
        <v>37</v>
      </c>
      <c r="C40" s="17" t="s">
        <v>18</v>
      </c>
      <c r="D40" s="20">
        <v>5.5</v>
      </c>
      <c r="E40" s="17">
        <v>47</v>
      </c>
      <c r="F40" s="18">
        <v>0.81</v>
      </c>
      <c r="G40" s="51">
        <v>504.63000000000005</v>
      </c>
      <c r="H40" s="20">
        <v>623</v>
      </c>
      <c r="I40" s="29">
        <v>1</v>
      </c>
      <c r="J40" s="30" t="s">
        <v>359</v>
      </c>
      <c r="K40" s="25"/>
      <c r="L40" s="30" t="str">
        <f t="shared" si="0"/>
        <v>P</v>
      </c>
      <c r="M40" s="31">
        <v>35</v>
      </c>
      <c r="N40" s="32"/>
    </row>
    <row r="41" spans="1:14" customFormat="1" ht="15.75" customHeight="1" x14ac:dyDescent="0.25">
      <c r="A41" s="17" t="s">
        <v>72</v>
      </c>
      <c r="B41" s="17" t="s">
        <v>37</v>
      </c>
      <c r="C41" s="17" t="s">
        <v>18</v>
      </c>
      <c r="D41" s="20">
        <v>6</v>
      </c>
      <c r="E41" s="17">
        <v>41</v>
      </c>
      <c r="F41" s="18">
        <v>0.66</v>
      </c>
      <c r="G41" s="51">
        <v>335.28000000000003</v>
      </c>
      <c r="H41" s="20">
        <v>508</v>
      </c>
      <c r="I41" s="29">
        <v>21</v>
      </c>
      <c r="J41" s="30" t="s">
        <v>376</v>
      </c>
      <c r="K41" s="25"/>
      <c r="L41" s="30" t="str">
        <f t="shared" si="0"/>
        <v>P</v>
      </c>
      <c r="M41" s="31">
        <v>36</v>
      </c>
      <c r="N41" s="32"/>
    </row>
    <row r="42" spans="1:14" customFormat="1" ht="15.75" customHeight="1" x14ac:dyDescent="0.25">
      <c r="A42" s="17" t="s">
        <v>73</v>
      </c>
      <c r="B42" s="17" t="s">
        <v>37</v>
      </c>
      <c r="C42" s="17" t="s">
        <v>18</v>
      </c>
      <c r="D42" s="20">
        <v>8.1</v>
      </c>
      <c r="E42" s="17">
        <v>50</v>
      </c>
      <c r="F42" s="18">
        <v>1.35</v>
      </c>
      <c r="G42" s="51">
        <v>1204.2</v>
      </c>
      <c r="H42" s="20">
        <v>892</v>
      </c>
      <c r="I42" s="29">
        <v>14</v>
      </c>
      <c r="J42" s="30" t="s">
        <v>370</v>
      </c>
      <c r="K42" s="25"/>
      <c r="L42" s="30" t="str">
        <f t="shared" si="0"/>
        <v>P</v>
      </c>
      <c r="M42" s="31">
        <v>37</v>
      </c>
      <c r="N42" s="32"/>
    </row>
    <row r="43" spans="1:14" customFormat="1" ht="15.75" customHeight="1" x14ac:dyDescent="0.25">
      <c r="A43" s="17" t="s">
        <v>74</v>
      </c>
      <c r="B43" s="17" t="s">
        <v>37</v>
      </c>
      <c r="C43" s="17" t="s">
        <v>18</v>
      </c>
      <c r="D43" s="20">
        <v>7.2</v>
      </c>
      <c r="E43" s="17">
        <v>43</v>
      </c>
      <c r="F43" s="18">
        <v>0.88</v>
      </c>
      <c r="G43" s="51">
        <v>464.64</v>
      </c>
      <c r="H43" s="20">
        <v>528</v>
      </c>
      <c r="I43" s="29">
        <v>21</v>
      </c>
      <c r="J43" s="30" t="s">
        <v>376</v>
      </c>
      <c r="K43" s="25"/>
      <c r="L43" s="30" t="str">
        <f t="shared" si="0"/>
        <v>P</v>
      </c>
      <c r="M43" s="31">
        <v>38</v>
      </c>
      <c r="N43" s="32"/>
    </row>
    <row r="44" spans="1:14" customFormat="1" ht="15.75" customHeight="1" x14ac:dyDescent="0.25">
      <c r="A44" s="17" t="s">
        <v>75</v>
      </c>
      <c r="B44" s="17" t="s">
        <v>37</v>
      </c>
      <c r="C44" s="17" t="s">
        <v>18</v>
      </c>
      <c r="D44" s="20">
        <v>6.2</v>
      </c>
      <c r="E44" s="17">
        <v>39</v>
      </c>
      <c r="F44" s="18">
        <v>0.62</v>
      </c>
      <c r="G44" s="51">
        <v>283.95999999999998</v>
      </c>
      <c r="H44" s="20">
        <v>457.99999999999994</v>
      </c>
      <c r="I44" s="29">
        <v>21</v>
      </c>
      <c r="J44" s="30" t="s">
        <v>376</v>
      </c>
      <c r="K44" s="25"/>
      <c r="L44" s="30" t="str">
        <f t="shared" si="0"/>
        <v>P</v>
      </c>
      <c r="M44" s="31">
        <v>39</v>
      </c>
      <c r="N44" s="32"/>
    </row>
    <row r="45" spans="1:14" customFormat="1" ht="15.75" customHeight="1" x14ac:dyDescent="0.25">
      <c r="A45" s="17" t="s">
        <v>76</v>
      </c>
      <c r="B45" s="17" t="s">
        <v>37</v>
      </c>
      <c r="C45" s="17" t="s">
        <v>18</v>
      </c>
      <c r="D45" s="20">
        <v>8.5</v>
      </c>
      <c r="E45" s="17">
        <v>46</v>
      </c>
      <c r="F45" s="18">
        <v>1.19</v>
      </c>
      <c r="G45" s="51">
        <v>741.37</v>
      </c>
      <c r="H45" s="20">
        <v>623</v>
      </c>
      <c r="I45" s="29">
        <v>1</v>
      </c>
      <c r="J45" s="30" t="s">
        <v>359</v>
      </c>
      <c r="K45" s="25"/>
      <c r="L45" s="30" t="str">
        <f t="shared" si="0"/>
        <v>P</v>
      </c>
      <c r="M45" s="33">
        <v>40</v>
      </c>
      <c r="N45" s="34"/>
    </row>
    <row r="46" spans="1:14" customFormat="1" ht="15.75" customHeight="1" x14ac:dyDescent="0.25">
      <c r="A46" s="17" t="s">
        <v>77</v>
      </c>
      <c r="B46" s="17" t="s">
        <v>37</v>
      </c>
      <c r="C46" s="17" t="s">
        <v>18</v>
      </c>
      <c r="D46" s="20">
        <v>6.5</v>
      </c>
      <c r="E46" s="17">
        <v>40</v>
      </c>
      <c r="F46" s="18">
        <v>0.68</v>
      </c>
      <c r="G46" s="51">
        <v>355.64000000000004</v>
      </c>
      <c r="H46" s="20">
        <v>523</v>
      </c>
      <c r="I46" s="29">
        <v>1</v>
      </c>
      <c r="J46" s="30" t="s">
        <v>359</v>
      </c>
      <c r="K46" s="25"/>
      <c r="L46" s="30" t="str">
        <f t="shared" si="0"/>
        <v>P</v>
      </c>
      <c r="N46" s="35"/>
    </row>
    <row r="47" spans="1:14" customFormat="1" ht="15.75" customHeight="1" x14ac:dyDescent="0.25">
      <c r="A47" s="17" t="s">
        <v>78</v>
      </c>
      <c r="B47" s="17" t="s">
        <v>37</v>
      </c>
      <c r="C47" s="17" t="s">
        <v>18</v>
      </c>
      <c r="D47" s="20">
        <v>6.1</v>
      </c>
      <c r="E47" s="17">
        <v>44</v>
      </c>
      <c r="F47" s="18">
        <v>0.78</v>
      </c>
      <c r="G47" s="51">
        <v>407.94</v>
      </c>
      <c r="H47" s="20">
        <v>523</v>
      </c>
      <c r="I47" s="29">
        <v>1</v>
      </c>
      <c r="J47" s="30" t="s">
        <v>359</v>
      </c>
      <c r="K47" s="25"/>
      <c r="L47" s="30" t="str">
        <f t="shared" si="0"/>
        <v>P</v>
      </c>
      <c r="N47" s="35"/>
    </row>
    <row r="48" spans="1:14" customFormat="1" ht="15.75" customHeight="1" x14ac:dyDescent="0.25">
      <c r="A48" s="17" t="s">
        <v>79</v>
      </c>
      <c r="B48" s="17" t="s">
        <v>37</v>
      </c>
      <c r="C48" s="17" t="s">
        <v>18</v>
      </c>
      <c r="D48" s="20">
        <v>5.6</v>
      </c>
      <c r="E48" s="17">
        <v>40</v>
      </c>
      <c r="F48" s="18">
        <v>0.59</v>
      </c>
      <c r="G48" s="51">
        <v>576.42999999999995</v>
      </c>
      <c r="H48" s="20">
        <v>977</v>
      </c>
      <c r="I48" s="29">
        <v>9</v>
      </c>
      <c r="J48" s="30" t="s">
        <v>31</v>
      </c>
      <c r="K48" s="25"/>
      <c r="L48" s="30" t="str">
        <f t="shared" si="0"/>
        <v>P</v>
      </c>
      <c r="N48" s="35"/>
    </row>
    <row r="49" spans="1:14" customFormat="1" ht="15.75" customHeight="1" x14ac:dyDescent="0.25">
      <c r="A49" s="17" t="s">
        <v>80</v>
      </c>
      <c r="B49" s="17" t="s">
        <v>37</v>
      </c>
      <c r="C49" s="17" t="s">
        <v>18</v>
      </c>
      <c r="D49" s="20">
        <v>6.1</v>
      </c>
      <c r="E49" s="17">
        <v>43</v>
      </c>
      <c r="F49" s="18">
        <v>0.74</v>
      </c>
      <c r="G49" s="51">
        <v>461.02</v>
      </c>
      <c r="H49" s="20">
        <v>623</v>
      </c>
      <c r="I49" s="29">
        <v>1</v>
      </c>
      <c r="J49" s="30" t="s">
        <v>359</v>
      </c>
      <c r="K49" s="25"/>
      <c r="L49" s="30" t="str">
        <f t="shared" si="0"/>
        <v>P</v>
      </c>
      <c r="N49" s="35"/>
    </row>
    <row r="50" spans="1:14" customFormat="1" ht="15.75" customHeight="1" x14ac:dyDescent="0.25">
      <c r="A50" s="17" t="s">
        <v>81</v>
      </c>
      <c r="B50" s="17" t="s">
        <v>37</v>
      </c>
      <c r="C50" s="17" t="s">
        <v>18</v>
      </c>
      <c r="D50" s="20">
        <v>6.9</v>
      </c>
      <c r="E50" s="17">
        <v>56</v>
      </c>
      <c r="F50" s="18">
        <v>1.45</v>
      </c>
      <c r="G50" s="51">
        <v>1051.25</v>
      </c>
      <c r="H50" s="20">
        <v>725</v>
      </c>
      <c r="I50" s="29">
        <v>13</v>
      </c>
      <c r="J50" s="30" t="s">
        <v>369</v>
      </c>
      <c r="K50" s="25"/>
      <c r="L50" s="30" t="str">
        <f t="shared" si="0"/>
        <v>P</v>
      </c>
      <c r="N50" s="35"/>
    </row>
    <row r="51" spans="1:14" customFormat="1" ht="15.75" customHeight="1" x14ac:dyDescent="0.25">
      <c r="A51" s="17" t="s">
        <v>82</v>
      </c>
      <c r="B51" s="17" t="s">
        <v>37</v>
      </c>
      <c r="C51" s="17" t="s">
        <v>18</v>
      </c>
      <c r="D51" s="20">
        <v>6.2</v>
      </c>
      <c r="E51" s="17">
        <v>47</v>
      </c>
      <c r="F51" s="18">
        <v>0.91</v>
      </c>
      <c r="G51" s="51">
        <v>507.78000000000003</v>
      </c>
      <c r="H51" s="20">
        <v>558</v>
      </c>
      <c r="I51" s="29">
        <v>21</v>
      </c>
      <c r="J51" s="30" t="s">
        <v>376</v>
      </c>
      <c r="K51" s="25"/>
      <c r="L51" s="30" t="str">
        <f t="shared" si="0"/>
        <v>P</v>
      </c>
      <c r="N51" s="35"/>
    </row>
    <row r="52" spans="1:14" customFormat="1" ht="15.75" customHeight="1" x14ac:dyDescent="0.25">
      <c r="A52" s="17" t="s">
        <v>83</v>
      </c>
      <c r="B52" s="17" t="s">
        <v>37</v>
      </c>
      <c r="C52" s="17" t="s">
        <v>18</v>
      </c>
      <c r="D52" s="20">
        <v>6.2</v>
      </c>
      <c r="E52" s="17">
        <v>47</v>
      </c>
      <c r="F52" s="18">
        <v>0.91</v>
      </c>
      <c r="G52" s="51">
        <v>507.78000000000003</v>
      </c>
      <c r="H52" s="20">
        <v>558</v>
      </c>
      <c r="I52" s="29">
        <v>21</v>
      </c>
      <c r="J52" s="30" t="s">
        <v>376</v>
      </c>
      <c r="K52" s="25"/>
      <c r="L52" s="30" t="str">
        <f t="shared" si="0"/>
        <v>P</v>
      </c>
      <c r="N52" s="35"/>
    </row>
    <row r="53" spans="1:14" customFormat="1" ht="15.75" customHeight="1" x14ac:dyDescent="0.25">
      <c r="A53" s="17" t="s">
        <v>84</v>
      </c>
      <c r="B53" s="17" t="s">
        <v>37</v>
      </c>
      <c r="C53" s="17" t="s">
        <v>18</v>
      </c>
      <c r="D53" s="20">
        <v>7</v>
      </c>
      <c r="E53" s="17">
        <v>43</v>
      </c>
      <c r="F53" s="18">
        <v>0.85</v>
      </c>
      <c r="G53" s="51">
        <v>529.54999999999995</v>
      </c>
      <c r="H53" s="20">
        <v>623</v>
      </c>
      <c r="I53" s="29">
        <v>1</v>
      </c>
      <c r="J53" s="30" t="s">
        <v>359</v>
      </c>
      <c r="K53" s="25"/>
      <c r="L53" s="30" t="str">
        <f t="shared" si="0"/>
        <v>P</v>
      </c>
      <c r="N53" s="35"/>
    </row>
    <row r="54" spans="1:14" customFormat="1" ht="15.75" customHeight="1" x14ac:dyDescent="0.25">
      <c r="A54" s="17" t="s">
        <v>85</v>
      </c>
      <c r="B54" s="17" t="s">
        <v>37</v>
      </c>
      <c r="C54" s="17" t="s">
        <v>18</v>
      </c>
      <c r="D54" s="20">
        <v>6.2</v>
      </c>
      <c r="E54" s="17">
        <v>41</v>
      </c>
      <c r="F54" s="18">
        <v>0.69</v>
      </c>
      <c r="G54" s="51">
        <v>364.32</v>
      </c>
      <c r="H54" s="20">
        <v>528</v>
      </c>
      <c r="I54" s="29">
        <v>21</v>
      </c>
      <c r="J54" s="30" t="s">
        <v>376</v>
      </c>
      <c r="K54" s="25"/>
      <c r="L54" s="30" t="str">
        <f t="shared" si="0"/>
        <v>P</v>
      </c>
      <c r="N54" s="35"/>
    </row>
    <row r="55" spans="1:14" customFormat="1" ht="15.75" customHeight="1" x14ac:dyDescent="0.25">
      <c r="A55" s="17" t="s">
        <v>86</v>
      </c>
      <c r="B55" s="17" t="s">
        <v>37</v>
      </c>
      <c r="C55" s="17" t="s">
        <v>18</v>
      </c>
      <c r="D55" s="20">
        <v>5.9</v>
      </c>
      <c r="E55" s="17">
        <v>46</v>
      </c>
      <c r="F55" s="18">
        <v>0.83</v>
      </c>
      <c r="G55" s="51">
        <v>446.53999999999996</v>
      </c>
      <c r="H55" s="20">
        <v>538</v>
      </c>
      <c r="I55" s="29">
        <v>21</v>
      </c>
      <c r="J55" s="30" t="s">
        <v>376</v>
      </c>
      <c r="K55" s="25"/>
      <c r="L55" s="30" t="str">
        <f t="shared" si="0"/>
        <v>P</v>
      </c>
      <c r="N55" s="35"/>
    </row>
    <row r="56" spans="1:14" customFormat="1" ht="15.75" customHeight="1" x14ac:dyDescent="0.25">
      <c r="A56" s="17" t="s">
        <v>87</v>
      </c>
      <c r="B56" s="17" t="s">
        <v>37</v>
      </c>
      <c r="C56" s="17" t="s">
        <v>18</v>
      </c>
      <c r="D56" s="20">
        <v>7.2</v>
      </c>
      <c r="E56" s="17">
        <v>44</v>
      </c>
      <c r="F56" s="18">
        <v>0.92</v>
      </c>
      <c r="G56" s="51">
        <v>622.84</v>
      </c>
      <c r="H56" s="20">
        <v>677</v>
      </c>
      <c r="I56" s="29">
        <v>9</v>
      </c>
      <c r="J56" s="30" t="s">
        <v>31</v>
      </c>
      <c r="K56" s="25"/>
      <c r="L56" s="30" t="str">
        <f t="shared" si="0"/>
        <v>P</v>
      </c>
      <c r="N56" s="35"/>
    </row>
    <row r="57" spans="1:14" customFormat="1" ht="15.75" customHeight="1" x14ac:dyDescent="0.25">
      <c r="A57" s="17" t="s">
        <v>88</v>
      </c>
      <c r="B57" s="17" t="s">
        <v>37</v>
      </c>
      <c r="C57" s="17" t="s">
        <v>18</v>
      </c>
      <c r="D57" s="20">
        <v>6.6</v>
      </c>
      <c r="E57" s="17">
        <v>50</v>
      </c>
      <c r="F57" s="18">
        <v>1.1000000000000001</v>
      </c>
      <c r="G57" s="51">
        <v>904.2</v>
      </c>
      <c r="H57" s="20">
        <v>822</v>
      </c>
      <c r="I57" s="29">
        <v>14</v>
      </c>
      <c r="J57" s="30" t="s">
        <v>370</v>
      </c>
      <c r="K57" s="25"/>
      <c r="L57" s="30" t="str">
        <f t="shared" si="0"/>
        <v>P</v>
      </c>
      <c r="N57" s="35"/>
    </row>
    <row r="58" spans="1:14" customFormat="1" ht="15.75" customHeight="1" x14ac:dyDescent="0.25">
      <c r="A58" s="17" t="s">
        <v>89</v>
      </c>
      <c r="B58" s="17" t="s">
        <v>37</v>
      </c>
      <c r="C58" s="17" t="s">
        <v>18</v>
      </c>
      <c r="D58" s="20">
        <v>5.0999999999999996</v>
      </c>
      <c r="E58" s="17">
        <v>41</v>
      </c>
      <c r="F58" s="18">
        <v>0.56000000000000005</v>
      </c>
      <c r="G58" s="51">
        <v>292.88000000000005</v>
      </c>
      <c r="H58" s="20">
        <v>523</v>
      </c>
      <c r="I58" s="29">
        <v>1</v>
      </c>
      <c r="J58" s="30" t="s">
        <v>359</v>
      </c>
      <c r="K58" s="25"/>
      <c r="L58" s="30" t="str">
        <f t="shared" si="0"/>
        <v>P</v>
      </c>
      <c r="N58" s="35"/>
    </row>
    <row r="59" spans="1:14" customFormat="1" ht="15.75" customHeight="1" x14ac:dyDescent="0.25">
      <c r="A59" s="17" t="s">
        <v>90</v>
      </c>
      <c r="B59" s="17" t="s">
        <v>37</v>
      </c>
      <c r="C59" s="17" t="s">
        <v>18</v>
      </c>
      <c r="D59" s="20">
        <v>5.6</v>
      </c>
      <c r="E59" s="17">
        <v>51</v>
      </c>
      <c r="F59" s="18">
        <v>0.97</v>
      </c>
      <c r="G59" s="51">
        <v>664.44999999999993</v>
      </c>
      <c r="H59" s="20">
        <v>685</v>
      </c>
      <c r="I59" s="29">
        <v>13</v>
      </c>
      <c r="J59" s="30" t="s">
        <v>369</v>
      </c>
      <c r="K59" s="25"/>
      <c r="L59" s="30" t="str">
        <f t="shared" si="0"/>
        <v>P</v>
      </c>
      <c r="N59" s="35"/>
    </row>
    <row r="60" spans="1:14" customFormat="1" ht="15.75" customHeight="1" x14ac:dyDescent="0.25">
      <c r="A60" s="17" t="s">
        <v>91</v>
      </c>
      <c r="B60" s="17" t="s">
        <v>37</v>
      </c>
      <c r="C60" s="17" t="s">
        <v>18</v>
      </c>
      <c r="D60" s="20">
        <v>5.6</v>
      </c>
      <c r="E60" s="17">
        <v>41</v>
      </c>
      <c r="F60" s="18">
        <v>0.62</v>
      </c>
      <c r="G60" s="51">
        <v>327.36</v>
      </c>
      <c r="H60" s="20">
        <v>528</v>
      </c>
      <c r="I60" s="29">
        <v>21</v>
      </c>
      <c r="J60" s="30" t="s">
        <v>376</v>
      </c>
      <c r="K60" s="25"/>
      <c r="L60" s="30" t="str">
        <f t="shared" si="0"/>
        <v>P</v>
      </c>
      <c r="N60" s="35"/>
    </row>
    <row r="61" spans="1:14" customFormat="1" ht="15.75" customHeight="1" x14ac:dyDescent="0.25">
      <c r="A61" s="17" t="s">
        <v>92</v>
      </c>
      <c r="B61" s="17" t="s">
        <v>37</v>
      </c>
      <c r="C61" s="17" t="s">
        <v>18</v>
      </c>
      <c r="D61" s="20">
        <v>5.6</v>
      </c>
      <c r="E61" s="17">
        <v>45</v>
      </c>
      <c r="F61" s="18">
        <v>0.75</v>
      </c>
      <c r="G61" s="51">
        <v>396</v>
      </c>
      <c r="H61" s="20">
        <v>528</v>
      </c>
      <c r="I61" s="29">
        <v>21</v>
      </c>
      <c r="J61" s="30" t="s">
        <v>376</v>
      </c>
      <c r="K61" s="25"/>
      <c r="L61" s="30" t="str">
        <f t="shared" si="0"/>
        <v>P</v>
      </c>
      <c r="N61" s="35"/>
    </row>
    <row r="62" spans="1:14" customFormat="1" ht="15.75" customHeight="1" x14ac:dyDescent="0.25">
      <c r="A62" s="17" t="s">
        <v>93</v>
      </c>
      <c r="B62" s="17" t="s">
        <v>37</v>
      </c>
      <c r="C62" s="17" t="s">
        <v>18</v>
      </c>
      <c r="D62" s="20">
        <v>5.0999999999999996</v>
      </c>
      <c r="E62" s="17">
        <v>46</v>
      </c>
      <c r="F62" s="18">
        <v>0.72</v>
      </c>
      <c r="G62" s="51">
        <v>448.56</v>
      </c>
      <c r="H62" s="20">
        <v>623</v>
      </c>
      <c r="I62" s="29">
        <v>1</v>
      </c>
      <c r="J62" s="30" t="s">
        <v>359</v>
      </c>
      <c r="K62" s="25"/>
      <c r="L62" s="30" t="str">
        <f t="shared" si="0"/>
        <v>P</v>
      </c>
      <c r="N62" s="35"/>
    </row>
    <row r="63" spans="1:14" customFormat="1" ht="15.75" customHeight="1" x14ac:dyDescent="0.25">
      <c r="A63" s="17" t="s">
        <v>94</v>
      </c>
      <c r="B63" s="17" t="s">
        <v>37</v>
      </c>
      <c r="C63" s="17" t="s">
        <v>33</v>
      </c>
      <c r="D63" s="20">
        <v>5.5</v>
      </c>
      <c r="E63" s="17">
        <v>46</v>
      </c>
      <c r="F63" s="18">
        <v>0.77</v>
      </c>
      <c r="G63" s="51">
        <v>220.22</v>
      </c>
      <c r="H63" s="20">
        <v>286</v>
      </c>
      <c r="I63" s="29">
        <v>8</v>
      </c>
      <c r="J63" s="30" t="s">
        <v>366</v>
      </c>
      <c r="K63" s="25"/>
      <c r="L63" s="30" t="str">
        <f t="shared" si="0"/>
        <v>P</v>
      </c>
      <c r="N63" s="35"/>
    </row>
    <row r="64" spans="1:14" customFormat="1" ht="15.75" customHeight="1" x14ac:dyDescent="0.25">
      <c r="A64" s="17" t="s">
        <v>95</v>
      </c>
      <c r="B64" s="17" t="s">
        <v>37</v>
      </c>
      <c r="C64" s="17" t="s">
        <v>33</v>
      </c>
      <c r="D64" s="20">
        <v>4</v>
      </c>
      <c r="E64" s="17">
        <v>54</v>
      </c>
      <c r="F64" s="18">
        <v>0.78</v>
      </c>
      <c r="G64" s="51">
        <v>365.82</v>
      </c>
      <c r="H64" s="20">
        <v>469</v>
      </c>
      <c r="I64" s="29">
        <v>11</v>
      </c>
      <c r="J64" s="30" t="s">
        <v>25</v>
      </c>
      <c r="K64" s="25"/>
      <c r="L64" s="30" t="str">
        <f t="shared" si="0"/>
        <v>P</v>
      </c>
      <c r="N64" s="35"/>
    </row>
    <row r="65" spans="1:14" customFormat="1" ht="15.75" customHeight="1" x14ac:dyDescent="0.25">
      <c r="A65" s="17" t="s">
        <v>96</v>
      </c>
      <c r="B65" s="17" t="s">
        <v>37</v>
      </c>
      <c r="C65" s="17" t="s">
        <v>24</v>
      </c>
      <c r="D65" s="20">
        <v>3.1</v>
      </c>
      <c r="E65" s="17">
        <v>78</v>
      </c>
      <c r="F65" s="18">
        <v>1.41</v>
      </c>
      <c r="G65" s="51">
        <v>0</v>
      </c>
      <c r="H65" s="20">
        <v>0</v>
      </c>
      <c r="I65" s="29">
        <v>0</v>
      </c>
      <c r="J65" s="30">
        <v>0</v>
      </c>
      <c r="K65" s="25"/>
      <c r="L65" s="30" t="str">
        <f t="shared" si="0"/>
        <v>N</v>
      </c>
      <c r="N65" s="35"/>
    </row>
    <row r="66" spans="1:14" customFormat="1" ht="15.75" customHeight="1" x14ac:dyDescent="0.25">
      <c r="A66" s="17" t="s">
        <v>97</v>
      </c>
      <c r="B66" s="17" t="s">
        <v>37</v>
      </c>
      <c r="C66" s="17" t="s">
        <v>17</v>
      </c>
      <c r="D66" s="20">
        <v>3.5</v>
      </c>
      <c r="E66" s="17">
        <v>61</v>
      </c>
      <c r="F66" s="18">
        <v>0.87</v>
      </c>
      <c r="G66" s="51">
        <v>194.01</v>
      </c>
      <c r="H66" s="20">
        <v>223</v>
      </c>
      <c r="I66" s="29">
        <v>1</v>
      </c>
      <c r="J66" s="30" t="s">
        <v>359</v>
      </c>
      <c r="K66" s="25"/>
      <c r="L66" s="30" t="str">
        <f t="shared" si="0"/>
        <v>P</v>
      </c>
      <c r="N66" s="35"/>
    </row>
    <row r="67" spans="1:14" customFormat="1" ht="15.75" customHeight="1" x14ac:dyDescent="0.25">
      <c r="A67" s="17" t="s">
        <v>98</v>
      </c>
      <c r="B67" s="17" t="s">
        <v>37</v>
      </c>
      <c r="C67" s="17" t="s">
        <v>18</v>
      </c>
      <c r="D67" s="20">
        <v>9.1999999999999993</v>
      </c>
      <c r="E67" s="17">
        <v>55</v>
      </c>
      <c r="F67" s="18">
        <v>1.86</v>
      </c>
      <c r="G67" s="51">
        <v>1757.7</v>
      </c>
      <c r="H67" s="20">
        <v>945</v>
      </c>
      <c r="I67" s="29">
        <v>13</v>
      </c>
      <c r="J67" s="30" t="s">
        <v>369</v>
      </c>
      <c r="K67" s="25"/>
      <c r="L67" s="30" t="str">
        <f t="shared" si="0"/>
        <v>P</v>
      </c>
      <c r="N67" s="35"/>
    </row>
    <row r="68" spans="1:14" customFormat="1" ht="15.75" customHeight="1" x14ac:dyDescent="0.25">
      <c r="A68" s="17" t="s">
        <v>99</v>
      </c>
      <c r="B68" s="17" t="s">
        <v>37</v>
      </c>
      <c r="C68" s="17" t="s">
        <v>18</v>
      </c>
      <c r="D68" s="20">
        <v>7.8</v>
      </c>
      <c r="E68" s="17">
        <v>63</v>
      </c>
      <c r="F68" s="18">
        <v>2.08</v>
      </c>
      <c r="G68" s="51">
        <v>1414.4</v>
      </c>
      <c r="H68" s="20">
        <v>680</v>
      </c>
      <c r="I68" s="29">
        <v>13</v>
      </c>
      <c r="J68" s="30" t="s">
        <v>369</v>
      </c>
      <c r="K68" s="25"/>
      <c r="L68" s="30" t="str">
        <f t="shared" si="0"/>
        <v>P</v>
      </c>
      <c r="N68" s="35"/>
    </row>
    <row r="69" spans="1:14" customFormat="1" ht="15.75" customHeight="1" x14ac:dyDescent="0.25">
      <c r="A69" s="17" t="s">
        <v>100</v>
      </c>
      <c r="B69" s="17" t="s">
        <v>37</v>
      </c>
      <c r="C69" s="17" t="s">
        <v>18</v>
      </c>
      <c r="D69" s="20">
        <v>10.4</v>
      </c>
      <c r="E69" s="17">
        <v>48</v>
      </c>
      <c r="F69" s="18">
        <v>1.59</v>
      </c>
      <c r="G69" s="51">
        <v>1031.9100000000001</v>
      </c>
      <c r="H69" s="20">
        <v>649</v>
      </c>
      <c r="I69" s="29">
        <v>11</v>
      </c>
      <c r="J69" s="30" t="s">
        <v>25</v>
      </c>
      <c r="K69" s="25"/>
      <c r="L69" s="30" t="str">
        <f t="shared" si="0"/>
        <v>P</v>
      </c>
      <c r="N69" s="35"/>
    </row>
    <row r="70" spans="1:14" customFormat="1" ht="15.75" customHeight="1" x14ac:dyDescent="0.25">
      <c r="A70" s="17" t="s">
        <v>101</v>
      </c>
      <c r="B70" s="17" t="s">
        <v>37</v>
      </c>
      <c r="C70" s="17" t="s">
        <v>18</v>
      </c>
      <c r="D70" s="20">
        <v>9.5</v>
      </c>
      <c r="E70" s="17">
        <v>36</v>
      </c>
      <c r="F70" s="18">
        <v>0.8</v>
      </c>
      <c r="G70" s="51">
        <v>342.40000000000003</v>
      </c>
      <c r="H70" s="20">
        <v>428</v>
      </c>
      <c r="I70" s="29">
        <v>21</v>
      </c>
      <c r="J70" s="30" t="s">
        <v>376</v>
      </c>
      <c r="K70" s="25"/>
      <c r="L70" s="30" t="str">
        <f t="shared" si="0"/>
        <v>P</v>
      </c>
      <c r="N70" s="35"/>
    </row>
    <row r="71" spans="1:14" customFormat="1" ht="15.75" customHeight="1" x14ac:dyDescent="0.25">
      <c r="A71" s="17" t="s">
        <v>102</v>
      </c>
      <c r="B71" s="17" t="s">
        <v>37</v>
      </c>
      <c r="C71" s="17" t="s">
        <v>18</v>
      </c>
      <c r="D71" s="20">
        <v>6.6</v>
      </c>
      <c r="E71" s="17">
        <v>43</v>
      </c>
      <c r="F71" s="18">
        <v>0.81</v>
      </c>
      <c r="G71" s="51">
        <v>411.48</v>
      </c>
      <c r="H71" s="20">
        <v>508</v>
      </c>
      <c r="I71" s="29">
        <v>21</v>
      </c>
      <c r="J71" s="30" t="s">
        <v>376</v>
      </c>
      <c r="K71" s="25"/>
      <c r="L71" s="30" t="str">
        <f t="shared" si="0"/>
        <v>P</v>
      </c>
      <c r="N71" s="35"/>
    </row>
    <row r="72" spans="1:14" customFormat="1" ht="15.75" customHeight="1" x14ac:dyDescent="0.25">
      <c r="A72" s="17" t="s">
        <v>103</v>
      </c>
      <c r="B72" s="17" t="s">
        <v>37</v>
      </c>
      <c r="C72" s="17" t="s">
        <v>18</v>
      </c>
      <c r="D72" s="20">
        <v>8.1</v>
      </c>
      <c r="E72" s="17">
        <v>59</v>
      </c>
      <c r="F72" s="18">
        <v>1.89</v>
      </c>
      <c r="G72" s="51">
        <v>3071.25</v>
      </c>
      <c r="H72" s="20">
        <v>1625</v>
      </c>
      <c r="I72" s="29">
        <v>13</v>
      </c>
      <c r="J72" s="30" t="s">
        <v>369</v>
      </c>
      <c r="K72" s="25"/>
      <c r="L72" s="30" t="str">
        <f t="shared" ref="L72:L135" si="1">IF(J72=0,"N","P")</f>
        <v>P</v>
      </c>
      <c r="N72" s="35"/>
    </row>
    <row r="73" spans="1:14" customFormat="1" ht="15.75" customHeight="1" x14ac:dyDescent="0.25">
      <c r="A73" s="17" t="s">
        <v>104</v>
      </c>
      <c r="B73" s="17" t="s">
        <v>37</v>
      </c>
      <c r="C73" s="17" t="s">
        <v>18</v>
      </c>
      <c r="D73" s="20">
        <v>6.5</v>
      </c>
      <c r="E73" s="17">
        <v>43</v>
      </c>
      <c r="F73" s="18">
        <v>0.79</v>
      </c>
      <c r="G73" s="51">
        <v>492.17</v>
      </c>
      <c r="H73" s="20">
        <v>623</v>
      </c>
      <c r="I73" s="29">
        <v>1</v>
      </c>
      <c r="J73" s="30" t="s">
        <v>359</v>
      </c>
      <c r="K73" s="25"/>
      <c r="L73" s="30" t="str">
        <f t="shared" si="1"/>
        <v>P</v>
      </c>
      <c r="N73" s="35"/>
    </row>
    <row r="74" spans="1:14" customFormat="1" ht="15.75" customHeight="1" x14ac:dyDescent="0.25">
      <c r="A74" s="17" t="s">
        <v>105</v>
      </c>
      <c r="B74" s="17" t="s">
        <v>37</v>
      </c>
      <c r="C74" s="17" t="s">
        <v>18</v>
      </c>
      <c r="D74" s="20">
        <v>6.6</v>
      </c>
      <c r="E74" s="17">
        <v>41</v>
      </c>
      <c r="F74" s="18">
        <v>0.73</v>
      </c>
      <c r="G74" s="51">
        <v>334.34</v>
      </c>
      <c r="H74" s="20">
        <v>458</v>
      </c>
      <c r="I74" s="29">
        <v>21</v>
      </c>
      <c r="J74" s="30" t="s">
        <v>376</v>
      </c>
      <c r="K74" s="25"/>
      <c r="L74" s="30" t="str">
        <f t="shared" si="1"/>
        <v>P</v>
      </c>
      <c r="N74" s="35"/>
    </row>
    <row r="75" spans="1:14" customFormat="1" ht="15.75" customHeight="1" x14ac:dyDescent="0.25">
      <c r="A75" s="17" t="s">
        <v>106</v>
      </c>
      <c r="B75" s="17" t="s">
        <v>37</v>
      </c>
      <c r="C75" s="17" t="s">
        <v>18</v>
      </c>
      <c r="D75" s="20">
        <v>9.1999999999999993</v>
      </c>
      <c r="E75" s="17">
        <v>41</v>
      </c>
      <c r="F75" s="18">
        <v>1.02</v>
      </c>
      <c r="G75" s="51">
        <v>538.56000000000006</v>
      </c>
      <c r="H75" s="20">
        <v>528</v>
      </c>
      <c r="I75" s="29">
        <v>21</v>
      </c>
      <c r="J75" s="30" t="s">
        <v>376</v>
      </c>
      <c r="K75" s="25"/>
      <c r="L75" s="30" t="str">
        <f t="shared" si="1"/>
        <v>P</v>
      </c>
      <c r="N75" s="35"/>
    </row>
    <row r="76" spans="1:14" customFormat="1" ht="15.75" customHeight="1" x14ac:dyDescent="0.25">
      <c r="A76" s="17" t="s">
        <v>107</v>
      </c>
      <c r="B76" s="17" t="s">
        <v>37</v>
      </c>
      <c r="C76" s="17" t="s">
        <v>18</v>
      </c>
      <c r="D76" s="20">
        <v>8</v>
      </c>
      <c r="E76" s="17">
        <v>57</v>
      </c>
      <c r="F76" s="18">
        <v>1.74</v>
      </c>
      <c r="G76" s="51">
        <v>1790.46</v>
      </c>
      <c r="H76" s="20">
        <v>1029</v>
      </c>
      <c r="I76" s="29">
        <v>11</v>
      </c>
      <c r="J76" s="30" t="s">
        <v>25</v>
      </c>
      <c r="K76" s="25"/>
      <c r="L76" s="30" t="str">
        <f t="shared" si="1"/>
        <v>P</v>
      </c>
      <c r="N76" s="35"/>
    </row>
    <row r="77" spans="1:14" customFormat="1" ht="15.75" customHeight="1" x14ac:dyDescent="0.25">
      <c r="A77" s="17" t="s">
        <v>108</v>
      </c>
      <c r="B77" s="17" t="s">
        <v>37</v>
      </c>
      <c r="C77" s="17" t="s">
        <v>18</v>
      </c>
      <c r="D77" s="20">
        <v>7</v>
      </c>
      <c r="E77" s="17">
        <v>39</v>
      </c>
      <c r="F77" s="18">
        <v>0.7</v>
      </c>
      <c r="G77" s="51">
        <v>320.59999999999997</v>
      </c>
      <c r="H77" s="20">
        <v>458</v>
      </c>
      <c r="I77" s="29">
        <v>21</v>
      </c>
      <c r="J77" s="30" t="s">
        <v>376</v>
      </c>
      <c r="K77" s="25"/>
      <c r="L77" s="30" t="str">
        <f t="shared" si="1"/>
        <v>P</v>
      </c>
      <c r="N77" s="35"/>
    </row>
    <row r="78" spans="1:14" customFormat="1" ht="15.75" customHeight="1" x14ac:dyDescent="0.25">
      <c r="A78" s="17" t="s">
        <v>109</v>
      </c>
      <c r="B78" s="17" t="s">
        <v>37</v>
      </c>
      <c r="C78" s="17" t="s">
        <v>18</v>
      </c>
      <c r="D78" s="20">
        <v>6.6</v>
      </c>
      <c r="E78" s="17">
        <v>49</v>
      </c>
      <c r="F78" s="18">
        <v>1.05</v>
      </c>
      <c r="G78" s="51">
        <v>585.9</v>
      </c>
      <c r="H78" s="20">
        <v>558</v>
      </c>
      <c r="I78" s="29">
        <v>21</v>
      </c>
      <c r="J78" s="30" t="s">
        <v>376</v>
      </c>
      <c r="K78" s="25"/>
      <c r="L78" s="30" t="str">
        <f t="shared" si="1"/>
        <v>P</v>
      </c>
      <c r="N78" s="35"/>
    </row>
    <row r="79" spans="1:14" customFormat="1" ht="15.75" customHeight="1" x14ac:dyDescent="0.25">
      <c r="A79" s="17" t="s">
        <v>110</v>
      </c>
      <c r="B79" s="17" t="s">
        <v>37</v>
      </c>
      <c r="C79" s="17" t="s">
        <v>18</v>
      </c>
      <c r="D79" s="20">
        <v>7.1</v>
      </c>
      <c r="E79" s="17">
        <v>49</v>
      </c>
      <c r="F79" s="18">
        <v>1.1299999999999999</v>
      </c>
      <c r="G79" s="51">
        <v>612.45999999999992</v>
      </c>
      <c r="H79" s="20">
        <v>542</v>
      </c>
      <c r="I79" s="29">
        <v>14</v>
      </c>
      <c r="J79" s="30" t="s">
        <v>370</v>
      </c>
      <c r="K79" s="25"/>
      <c r="L79" s="30" t="str">
        <f t="shared" si="1"/>
        <v>P</v>
      </c>
      <c r="N79" s="35"/>
    </row>
    <row r="80" spans="1:14" customFormat="1" ht="15.75" customHeight="1" x14ac:dyDescent="0.25">
      <c r="A80" s="17" t="s">
        <v>111</v>
      </c>
      <c r="B80" s="17" t="s">
        <v>37</v>
      </c>
      <c r="C80" s="17" t="s">
        <v>18</v>
      </c>
      <c r="D80" s="20">
        <v>7</v>
      </c>
      <c r="E80" s="17">
        <v>44</v>
      </c>
      <c r="F80" s="18">
        <v>0.9</v>
      </c>
      <c r="G80" s="51">
        <v>515.70000000000005</v>
      </c>
      <c r="H80" s="20">
        <v>573</v>
      </c>
      <c r="I80" s="29">
        <v>1</v>
      </c>
      <c r="J80" s="30" t="s">
        <v>359</v>
      </c>
      <c r="K80" s="25"/>
      <c r="L80" s="30" t="str">
        <f t="shared" si="1"/>
        <v>P</v>
      </c>
      <c r="N80" s="35"/>
    </row>
    <row r="81" spans="1:14" customFormat="1" ht="15.75" customHeight="1" x14ac:dyDescent="0.25">
      <c r="A81" s="17" t="s">
        <v>112</v>
      </c>
      <c r="B81" s="17" t="s">
        <v>37</v>
      </c>
      <c r="C81" s="17" t="s">
        <v>18</v>
      </c>
      <c r="D81" s="20">
        <v>9.5</v>
      </c>
      <c r="E81" s="17">
        <v>45</v>
      </c>
      <c r="F81" s="18">
        <v>1.27</v>
      </c>
      <c r="G81" s="51">
        <v>688.34</v>
      </c>
      <c r="H81" s="20">
        <v>542</v>
      </c>
      <c r="I81" s="29">
        <v>14</v>
      </c>
      <c r="J81" s="30" t="s">
        <v>370</v>
      </c>
      <c r="K81" s="25"/>
      <c r="L81" s="30" t="str">
        <f t="shared" si="1"/>
        <v>P</v>
      </c>
      <c r="N81" s="35"/>
    </row>
    <row r="82" spans="1:14" customFormat="1" ht="15.75" customHeight="1" x14ac:dyDescent="0.25">
      <c r="A82" s="17" t="s">
        <v>113</v>
      </c>
      <c r="B82" s="17" t="s">
        <v>37</v>
      </c>
      <c r="C82" s="17" t="s">
        <v>18</v>
      </c>
      <c r="D82" s="20">
        <v>7.4</v>
      </c>
      <c r="E82" s="17">
        <v>39</v>
      </c>
      <c r="F82" s="18">
        <v>0.74</v>
      </c>
      <c r="G82" s="51">
        <v>338.92</v>
      </c>
      <c r="H82" s="20">
        <v>458</v>
      </c>
      <c r="I82" s="29">
        <v>21</v>
      </c>
      <c r="J82" s="30" t="s">
        <v>376</v>
      </c>
      <c r="K82" s="25"/>
      <c r="L82" s="30" t="str">
        <f t="shared" si="1"/>
        <v>P</v>
      </c>
      <c r="N82" s="35"/>
    </row>
    <row r="83" spans="1:14" customFormat="1" ht="15.75" customHeight="1" x14ac:dyDescent="0.25">
      <c r="A83" s="17" t="s">
        <v>114</v>
      </c>
      <c r="B83" s="17" t="s">
        <v>37</v>
      </c>
      <c r="C83" s="17" t="s">
        <v>18</v>
      </c>
      <c r="D83" s="20">
        <v>6.5</v>
      </c>
      <c r="E83" s="17">
        <v>76</v>
      </c>
      <c r="F83" s="18">
        <v>2.54</v>
      </c>
      <c r="G83" s="51">
        <v>2613.66</v>
      </c>
      <c r="H83" s="20">
        <v>1029</v>
      </c>
      <c r="I83" s="29">
        <v>11</v>
      </c>
      <c r="J83" s="30" t="s">
        <v>25</v>
      </c>
      <c r="K83" s="25"/>
      <c r="L83" s="30" t="str">
        <f t="shared" si="1"/>
        <v>P</v>
      </c>
      <c r="N83" s="35"/>
    </row>
    <row r="84" spans="1:14" customFormat="1" ht="15.75" customHeight="1" x14ac:dyDescent="0.25">
      <c r="A84" s="17" t="s">
        <v>115</v>
      </c>
      <c r="B84" s="17" t="s">
        <v>37</v>
      </c>
      <c r="C84" s="17" t="s">
        <v>18</v>
      </c>
      <c r="D84" s="20">
        <v>8.1999999999999993</v>
      </c>
      <c r="E84" s="17">
        <v>62</v>
      </c>
      <c r="F84" s="18">
        <v>2.12</v>
      </c>
      <c r="G84" s="51">
        <v>1452.2</v>
      </c>
      <c r="H84" s="20">
        <v>685</v>
      </c>
      <c r="I84" s="29">
        <v>13</v>
      </c>
      <c r="J84" s="30" t="s">
        <v>369</v>
      </c>
      <c r="K84" s="25"/>
      <c r="L84" s="30" t="str">
        <f t="shared" si="1"/>
        <v>P</v>
      </c>
      <c r="N84" s="35"/>
    </row>
    <row r="85" spans="1:14" customFormat="1" ht="15.75" customHeight="1" x14ac:dyDescent="0.25">
      <c r="A85" s="17" t="s">
        <v>116</v>
      </c>
      <c r="B85" s="17" t="s">
        <v>37</v>
      </c>
      <c r="C85" s="17" t="s">
        <v>18</v>
      </c>
      <c r="D85" s="20">
        <v>6.2</v>
      </c>
      <c r="E85" s="17">
        <v>41</v>
      </c>
      <c r="F85" s="18">
        <v>0.69</v>
      </c>
      <c r="G85" s="51">
        <v>364.32</v>
      </c>
      <c r="H85" s="20">
        <v>528</v>
      </c>
      <c r="I85" s="29">
        <v>21</v>
      </c>
      <c r="J85" s="30" t="s">
        <v>376</v>
      </c>
      <c r="K85" s="25"/>
      <c r="L85" s="30" t="str">
        <f t="shared" si="1"/>
        <v>P</v>
      </c>
      <c r="N85" s="35"/>
    </row>
    <row r="86" spans="1:14" customFormat="1" ht="15.75" customHeight="1" x14ac:dyDescent="0.25">
      <c r="A86" s="17" t="s">
        <v>117</v>
      </c>
      <c r="B86" s="17" t="s">
        <v>37</v>
      </c>
      <c r="C86" s="17" t="s">
        <v>18</v>
      </c>
      <c r="D86" s="20">
        <v>9</v>
      </c>
      <c r="E86" s="17">
        <v>57</v>
      </c>
      <c r="F86" s="18">
        <v>1.96</v>
      </c>
      <c r="G86" s="51">
        <v>1103.48</v>
      </c>
      <c r="H86" s="20">
        <v>563</v>
      </c>
      <c r="I86" s="29">
        <v>1</v>
      </c>
      <c r="J86" s="30" t="s">
        <v>359</v>
      </c>
      <c r="K86" s="25"/>
      <c r="L86" s="30" t="str">
        <f t="shared" si="1"/>
        <v>P</v>
      </c>
      <c r="N86" s="35"/>
    </row>
    <row r="87" spans="1:14" customFormat="1" ht="15.75" customHeight="1" x14ac:dyDescent="0.25">
      <c r="A87" s="17" t="s">
        <v>118</v>
      </c>
      <c r="B87" s="17" t="s">
        <v>37</v>
      </c>
      <c r="C87" s="17" t="s">
        <v>18</v>
      </c>
      <c r="D87" s="20">
        <v>9.5</v>
      </c>
      <c r="E87" s="17">
        <v>72</v>
      </c>
      <c r="F87" s="18">
        <v>3.32</v>
      </c>
      <c r="G87" s="51">
        <v>4531.8</v>
      </c>
      <c r="H87" s="20">
        <v>1365.0000000000002</v>
      </c>
      <c r="I87" s="29">
        <v>13</v>
      </c>
      <c r="J87" s="30" t="s">
        <v>369</v>
      </c>
      <c r="K87" s="25"/>
      <c r="L87" s="30" t="str">
        <f t="shared" si="1"/>
        <v>P</v>
      </c>
      <c r="N87" s="35"/>
    </row>
    <row r="88" spans="1:14" customFormat="1" ht="15.75" customHeight="1" x14ac:dyDescent="0.25">
      <c r="A88" s="17" t="s">
        <v>119</v>
      </c>
      <c r="B88" s="17" t="s">
        <v>37</v>
      </c>
      <c r="C88" s="17" t="s">
        <v>18</v>
      </c>
      <c r="D88" s="20">
        <v>5.8</v>
      </c>
      <c r="E88" s="17">
        <v>60</v>
      </c>
      <c r="F88" s="18">
        <v>1.4</v>
      </c>
      <c r="G88" s="51">
        <v>1019.1999999999999</v>
      </c>
      <c r="H88" s="20">
        <v>728</v>
      </c>
      <c r="I88" s="29">
        <v>13</v>
      </c>
      <c r="J88" s="30" t="s">
        <v>369</v>
      </c>
      <c r="K88" s="25"/>
      <c r="L88" s="30" t="str">
        <f t="shared" si="1"/>
        <v>P</v>
      </c>
      <c r="N88" s="35"/>
    </row>
    <row r="89" spans="1:14" customFormat="1" ht="15.75" customHeight="1" x14ac:dyDescent="0.25">
      <c r="A89" s="17" t="s">
        <v>120</v>
      </c>
      <c r="B89" s="17" t="s">
        <v>37</v>
      </c>
      <c r="C89" s="17" t="s">
        <v>18</v>
      </c>
      <c r="D89" s="20">
        <v>9.5</v>
      </c>
      <c r="E89" s="17">
        <v>68</v>
      </c>
      <c r="F89" s="18">
        <v>2.96</v>
      </c>
      <c r="G89" s="51">
        <v>2749.84</v>
      </c>
      <c r="H89" s="20">
        <v>929.00000000000011</v>
      </c>
      <c r="I89" s="29">
        <v>11</v>
      </c>
      <c r="J89" s="30" t="s">
        <v>25</v>
      </c>
      <c r="K89" s="25"/>
      <c r="L89" s="30" t="str">
        <f t="shared" si="1"/>
        <v>P</v>
      </c>
      <c r="N89" s="35"/>
    </row>
    <row r="90" spans="1:14" customFormat="1" ht="15.75" customHeight="1" x14ac:dyDescent="0.25">
      <c r="A90" s="17" t="s">
        <v>121</v>
      </c>
      <c r="B90" s="17" t="s">
        <v>37</v>
      </c>
      <c r="C90" s="17" t="s">
        <v>18</v>
      </c>
      <c r="D90" s="20">
        <v>7.1</v>
      </c>
      <c r="E90" s="17">
        <v>50</v>
      </c>
      <c r="F90" s="18">
        <v>1.18</v>
      </c>
      <c r="G90" s="51">
        <v>710.36</v>
      </c>
      <c r="H90" s="20">
        <v>602</v>
      </c>
      <c r="I90" s="29">
        <v>14</v>
      </c>
      <c r="J90" s="30" t="s">
        <v>370</v>
      </c>
      <c r="K90" s="25"/>
      <c r="L90" s="30" t="str">
        <f t="shared" si="1"/>
        <v>P</v>
      </c>
      <c r="N90" s="35"/>
    </row>
    <row r="91" spans="1:14" customFormat="1" ht="15.75" customHeight="1" x14ac:dyDescent="0.25">
      <c r="A91" s="17" t="s">
        <v>122</v>
      </c>
      <c r="B91" s="17" t="s">
        <v>37</v>
      </c>
      <c r="C91" s="17" t="s">
        <v>18</v>
      </c>
      <c r="D91" s="20">
        <v>10.5</v>
      </c>
      <c r="E91" s="17">
        <v>47</v>
      </c>
      <c r="F91" s="18">
        <v>1.54</v>
      </c>
      <c r="G91" s="51">
        <v>834.68000000000006</v>
      </c>
      <c r="H91" s="20">
        <v>542</v>
      </c>
      <c r="I91" s="29">
        <v>14</v>
      </c>
      <c r="J91" s="30" t="s">
        <v>370</v>
      </c>
      <c r="K91" s="25"/>
      <c r="L91" s="30" t="str">
        <f t="shared" si="1"/>
        <v>P</v>
      </c>
      <c r="N91" s="35"/>
    </row>
    <row r="92" spans="1:14" customFormat="1" ht="15.75" customHeight="1" x14ac:dyDescent="0.25">
      <c r="A92" s="17" t="s">
        <v>123</v>
      </c>
      <c r="B92" s="17" t="s">
        <v>37</v>
      </c>
      <c r="C92" s="17" t="s">
        <v>18</v>
      </c>
      <c r="D92" s="20">
        <v>6</v>
      </c>
      <c r="E92" s="17">
        <v>41</v>
      </c>
      <c r="F92" s="18">
        <v>0.66</v>
      </c>
      <c r="G92" s="51">
        <v>335.28000000000003</v>
      </c>
      <c r="H92" s="20">
        <v>508</v>
      </c>
      <c r="I92" s="29">
        <v>21</v>
      </c>
      <c r="J92" s="30" t="s">
        <v>376</v>
      </c>
      <c r="K92" s="25"/>
      <c r="L92" s="30" t="str">
        <f t="shared" si="1"/>
        <v>P</v>
      </c>
      <c r="N92" s="35"/>
    </row>
    <row r="93" spans="1:14" customFormat="1" ht="15.75" customHeight="1" x14ac:dyDescent="0.25">
      <c r="A93" s="17" t="s">
        <v>124</v>
      </c>
      <c r="B93" s="17" t="s">
        <v>37</v>
      </c>
      <c r="C93" s="17" t="s">
        <v>18</v>
      </c>
      <c r="D93" s="20">
        <v>8</v>
      </c>
      <c r="E93" s="17">
        <v>58</v>
      </c>
      <c r="F93" s="18">
        <v>1.8</v>
      </c>
      <c r="G93" s="51">
        <v>1083.6000000000001</v>
      </c>
      <c r="H93" s="20">
        <v>602.00000000000011</v>
      </c>
      <c r="I93" s="29">
        <v>14</v>
      </c>
      <c r="J93" s="30" t="s">
        <v>370</v>
      </c>
      <c r="K93" s="25"/>
      <c r="L93" s="30" t="str">
        <f t="shared" si="1"/>
        <v>P</v>
      </c>
      <c r="N93" s="35"/>
    </row>
    <row r="94" spans="1:14" customFormat="1" ht="15.75" customHeight="1" x14ac:dyDescent="0.25">
      <c r="A94" s="17" t="s">
        <v>125</v>
      </c>
      <c r="B94" s="17" t="s">
        <v>37</v>
      </c>
      <c r="C94" s="17" t="s">
        <v>18</v>
      </c>
      <c r="D94" s="20">
        <v>7</v>
      </c>
      <c r="E94" s="17">
        <v>38</v>
      </c>
      <c r="F94" s="18">
        <v>0.66</v>
      </c>
      <c r="G94" s="51">
        <v>289.08000000000004</v>
      </c>
      <c r="H94" s="20">
        <v>438.00000000000006</v>
      </c>
      <c r="I94" s="29">
        <v>21</v>
      </c>
      <c r="J94" s="30" t="s">
        <v>376</v>
      </c>
      <c r="K94" s="25"/>
      <c r="L94" s="30" t="str">
        <f t="shared" si="1"/>
        <v>P</v>
      </c>
      <c r="N94" s="35"/>
    </row>
    <row r="95" spans="1:14" customFormat="1" ht="15.75" customHeight="1" x14ac:dyDescent="0.25">
      <c r="A95" s="17" t="s">
        <v>126</v>
      </c>
      <c r="B95" s="17" t="s">
        <v>37</v>
      </c>
      <c r="C95" s="17" t="s">
        <v>18</v>
      </c>
      <c r="D95" s="20">
        <v>8.5</v>
      </c>
      <c r="E95" s="17">
        <v>37</v>
      </c>
      <c r="F95" s="18">
        <v>0.76</v>
      </c>
      <c r="G95" s="51">
        <v>325.28000000000003</v>
      </c>
      <c r="H95" s="20">
        <v>428.00000000000006</v>
      </c>
      <c r="I95" s="29">
        <v>21</v>
      </c>
      <c r="J95" s="30" t="s">
        <v>376</v>
      </c>
      <c r="K95" s="25"/>
      <c r="L95" s="30" t="str">
        <f t="shared" si="1"/>
        <v>P</v>
      </c>
      <c r="N95" s="35"/>
    </row>
    <row r="96" spans="1:14" customFormat="1" ht="15.75" customHeight="1" x14ac:dyDescent="0.25">
      <c r="A96" s="17" t="s">
        <v>127</v>
      </c>
      <c r="B96" s="17" t="s">
        <v>37</v>
      </c>
      <c r="C96" s="17" t="s">
        <v>18</v>
      </c>
      <c r="D96" s="20">
        <v>6</v>
      </c>
      <c r="E96" s="17">
        <v>59</v>
      </c>
      <c r="F96" s="18">
        <v>1.4</v>
      </c>
      <c r="G96" s="51">
        <v>982.8</v>
      </c>
      <c r="H96" s="20">
        <v>702</v>
      </c>
      <c r="I96" s="29">
        <v>14</v>
      </c>
      <c r="J96" s="30" t="s">
        <v>370</v>
      </c>
      <c r="K96" s="25"/>
      <c r="L96" s="30" t="str">
        <f t="shared" si="1"/>
        <v>P</v>
      </c>
      <c r="N96" s="35"/>
    </row>
    <row r="97" spans="1:14" customFormat="1" ht="15.75" customHeight="1" x14ac:dyDescent="0.25">
      <c r="A97" s="17" t="s">
        <v>128</v>
      </c>
      <c r="B97" s="17" t="s">
        <v>37</v>
      </c>
      <c r="C97" s="17" t="s">
        <v>18</v>
      </c>
      <c r="D97" s="20">
        <v>8.1</v>
      </c>
      <c r="E97" s="17">
        <v>50</v>
      </c>
      <c r="F97" s="18">
        <v>1.35</v>
      </c>
      <c r="G97" s="51">
        <v>880.2</v>
      </c>
      <c r="H97" s="20">
        <v>652</v>
      </c>
      <c r="I97" s="29">
        <v>14</v>
      </c>
      <c r="J97" s="30" t="s">
        <v>370</v>
      </c>
      <c r="K97" s="25"/>
      <c r="L97" s="30" t="str">
        <f t="shared" si="1"/>
        <v>P</v>
      </c>
      <c r="N97" s="35"/>
    </row>
    <row r="98" spans="1:14" customFormat="1" ht="15.75" customHeight="1" x14ac:dyDescent="0.25">
      <c r="A98" s="17" t="s">
        <v>129</v>
      </c>
      <c r="B98" s="17" t="s">
        <v>37</v>
      </c>
      <c r="C98" s="17" t="s">
        <v>18</v>
      </c>
      <c r="D98" s="20">
        <v>8</v>
      </c>
      <c r="E98" s="17">
        <v>46</v>
      </c>
      <c r="F98" s="18">
        <v>1.1200000000000001</v>
      </c>
      <c r="G98" s="51">
        <v>702.24000000000012</v>
      </c>
      <c r="H98" s="20">
        <v>627</v>
      </c>
      <c r="I98" s="29">
        <v>9</v>
      </c>
      <c r="J98" s="30" t="s">
        <v>31</v>
      </c>
      <c r="K98" s="25"/>
      <c r="L98" s="30" t="str">
        <f t="shared" si="1"/>
        <v>P</v>
      </c>
      <c r="N98" s="35"/>
    </row>
    <row r="99" spans="1:14" customFormat="1" ht="15.75" customHeight="1" x14ac:dyDescent="0.25">
      <c r="A99" s="17" t="s">
        <v>130</v>
      </c>
      <c r="B99" s="17" t="s">
        <v>37</v>
      </c>
      <c r="C99" s="17" t="s">
        <v>18</v>
      </c>
      <c r="D99" s="20">
        <v>4.3</v>
      </c>
      <c r="E99" s="17">
        <v>53</v>
      </c>
      <c r="F99" s="18">
        <v>0.81</v>
      </c>
      <c r="G99" s="51">
        <v>0</v>
      </c>
      <c r="H99" s="20">
        <v>0</v>
      </c>
      <c r="I99" s="29">
        <v>3</v>
      </c>
      <c r="J99" s="30">
        <v>0</v>
      </c>
      <c r="K99" s="25"/>
      <c r="L99" s="30" t="str">
        <f t="shared" si="1"/>
        <v>N</v>
      </c>
      <c r="N99" s="35"/>
    </row>
    <row r="100" spans="1:14" customFormat="1" ht="15.75" customHeight="1" x14ac:dyDescent="0.25">
      <c r="A100" s="17" t="s">
        <v>131</v>
      </c>
      <c r="B100" s="17" t="s">
        <v>37</v>
      </c>
      <c r="C100" s="17" t="s">
        <v>18</v>
      </c>
      <c r="D100" s="20">
        <v>3.8</v>
      </c>
      <c r="E100" s="17">
        <v>59</v>
      </c>
      <c r="F100" s="18">
        <v>0.89</v>
      </c>
      <c r="G100" s="51">
        <v>0</v>
      </c>
      <c r="H100" s="20">
        <v>0</v>
      </c>
      <c r="I100" s="29">
        <v>18</v>
      </c>
      <c r="J100" s="30">
        <v>0</v>
      </c>
      <c r="K100" s="25"/>
      <c r="L100" s="30" t="str">
        <f t="shared" si="1"/>
        <v>N</v>
      </c>
      <c r="N100" s="35"/>
    </row>
    <row r="101" spans="1:14" customFormat="1" ht="15.75" customHeight="1" x14ac:dyDescent="0.25">
      <c r="A101" s="17" t="s">
        <v>132</v>
      </c>
      <c r="B101" s="17" t="s">
        <v>37</v>
      </c>
      <c r="C101" s="17" t="s">
        <v>18</v>
      </c>
      <c r="D101" s="20">
        <v>4</v>
      </c>
      <c r="E101" s="17">
        <v>54</v>
      </c>
      <c r="F101" s="18">
        <v>0.78</v>
      </c>
      <c r="G101" s="51">
        <v>422.76</v>
      </c>
      <c r="H101" s="20">
        <v>542</v>
      </c>
      <c r="I101" s="29">
        <v>14</v>
      </c>
      <c r="J101" s="30" t="s">
        <v>370</v>
      </c>
      <c r="K101" s="25"/>
      <c r="L101" s="30" t="str">
        <f t="shared" si="1"/>
        <v>P</v>
      </c>
      <c r="N101" s="35"/>
    </row>
    <row r="102" spans="1:14" customFormat="1" ht="15.75" customHeight="1" x14ac:dyDescent="0.25">
      <c r="A102" s="17" t="s">
        <v>133</v>
      </c>
      <c r="B102" s="17" t="s">
        <v>37</v>
      </c>
      <c r="C102" s="17" t="s">
        <v>18</v>
      </c>
      <c r="D102" s="20">
        <v>3.5</v>
      </c>
      <c r="E102" s="17">
        <v>46</v>
      </c>
      <c r="F102" s="18">
        <v>0.49</v>
      </c>
      <c r="G102" s="51">
        <v>187.67</v>
      </c>
      <c r="H102" s="20">
        <v>383</v>
      </c>
      <c r="I102" s="29">
        <v>1</v>
      </c>
      <c r="J102" s="30" t="s">
        <v>359</v>
      </c>
      <c r="K102" s="25"/>
      <c r="L102" s="30" t="str">
        <f t="shared" si="1"/>
        <v>P</v>
      </c>
      <c r="N102" s="35"/>
    </row>
    <row r="103" spans="1:14" customFormat="1" ht="15.75" customHeight="1" x14ac:dyDescent="0.25">
      <c r="A103" s="17" t="s">
        <v>134</v>
      </c>
      <c r="B103" s="17" t="s">
        <v>37</v>
      </c>
      <c r="C103" s="17" t="s">
        <v>18</v>
      </c>
      <c r="D103" s="20">
        <v>4</v>
      </c>
      <c r="E103" s="17">
        <v>55</v>
      </c>
      <c r="F103" s="18">
        <v>0.81</v>
      </c>
      <c r="G103" s="51">
        <v>588.87</v>
      </c>
      <c r="H103" s="20">
        <v>727</v>
      </c>
      <c r="I103" s="29">
        <v>9</v>
      </c>
      <c r="J103" s="30" t="s">
        <v>31</v>
      </c>
      <c r="K103" s="25"/>
      <c r="L103" s="30" t="str">
        <f t="shared" si="1"/>
        <v>P</v>
      </c>
      <c r="N103" s="35"/>
    </row>
    <row r="104" spans="1:14" customFormat="1" ht="15.75" customHeight="1" x14ac:dyDescent="0.25">
      <c r="A104" s="17" t="s">
        <v>135</v>
      </c>
      <c r="B104" s="17" t="s">
        <v>37</v>
      </c>
      <c r="C104" s="17" t="s">
        <v>18</v>
      </c>
      <c r="D104" s="20">
        <v>4.7</v>
      </c>
      <c r="E104" s="17">
        <v>44</v>
      </c>
      <c r="F104" s="18">
        <v>0.6</v>
      </c>
      <c r="G104" s="51">
        <v>322.8</v>
      </c>
      <c r="H104" s="20">
        <v>538</v>
      </c>
      <c r="I104" s="29">
        <v>21</v>
      </c>
      <c r="J104" s="30" t="s">
        <v>376</v>
      </c>
      <c r="K104" s="25"/>
      <c r="L104" s="30" t="str">
        <f t="shared" si="1"/>
        <v>P</v>
      </c>
      <c r="N104" s="35"/>
    </row>
    <row r="105" spans="1:14" customFormat="1" ht="15.75" customHeight="1" x14ac:dyDescent="0.25">
      <c r="A105" s="17" t="s">
        <v>136</v>
      </c>
      <c r="B105" s="17" t="s">
        <v>37</v>
      </c>
      <c r="C105" s="17" t="s">
        <v>18</v>
      </c>
      <c r="D105" s="20">
        <v>3.7</v>
      </c>
      <c r="E105" s="17">
        <v>52</v>
      </c>
      <c r="F105" s="18">
        <v>0.67</v>
      </c>
      <c r="G105" s="51">
        <v>288.10000000000002</v>
      </c>
      <c r="H105" s="20">
        <v>430</v>
      </c>
      <c r="I105" s="29">
        <v>3</v>
      </c>
      <c r="J105" s="30" t="s">
        <v>361</v>
      </c>
      <c r="K105" s="25"/>
      <c r="L105" s="30" t="str">
        <f t="shared" si="1"/>
        <v>P</v>
      </c>
      <c r="N105" s="35"/>
    </row>
    <row r="106" spans="1:14" customFormat="1" ht="15.75" customHeight="1" x14ac:dyDescent="0.25">
      <c r="A106" s="17" t="s">
        <v>137</v>
      </c>
      <c r="B106" s="17" t="s">
        <v>37</v>
      </c>
      <c r="C106" s="17" t="s">
        <v>18</v>
      </c>
      <c r="D106" s="20">
        <v>4</v>
      </c>
      <c r="E106" s="17">
        <v>37</v>
      </c>
      <c r="F106" s="18">
        <v>0.36</v>
      </c>
      <c r="G106" s="51">
        <v>154.07999999999998</v>
      </c>
      <c r="H106" s="20">
        <v>428</v>
      </c>
      <c r="I106" s="29">
        <v>21</v>
      </c>
      <c r="J106" s="30" t="s">
        <v>376</v>
      </c>
      <c r="K106" s="25"/>
      <c r="L106" s="30" t="str">
        <f t="shared" si="1"/>
        <v>P</v>
      </c>
      <c r="N106" s="35"/>
    </row>
    <row r="107" spans="1:14" customFormat="1" ht="15.75" customHeight="1" x14ac:dyDescent="0.25">
      <c r="A107" s="17" t="s">
        <v>138</v>
      </c>
      <c r="B107" s="17" t="s">
        <v>37</v>
      </c>
      <c r="C107" s="17" t="s">
        <v>18</v>
      </c>
      <c r="D107" s="20">
        <v>4.8</v>
      </c>
      <c r="E107" s="17">
        <v>72</v>
      </c>
      <c r="F107" s="18">
        <v>1.68</v>
      </c>
      <c r="G107" s="51">
        <v>1011.36</v>
      </c>
      <c r="H107" s="20">
        <v>602</v>
      </c>
      <c r="I107" s="29">
        <v>14</v>
      </c>
      <c r="J107" s="30" t="s">
        <v>370</v>
      </c>
      <c r="K107" s="25"/>
      <c r="L107" s="30" t="str">
        <f t="shared" si="1"/>
        <v>P</v>
      </c>
      <c r="N107" s="35"/>
    </row>
    <row r="108" spans="1:14" customFormat="1" ht="15.75" customHeight="1" x14ac:dyDescent="0.25">
      <c r="A108" s="17" t="s">
        <v>139</v>
      </c>
      <c r="B108" s="17" t="s">
        <v>37</v>
      </c>
      <c r="C108" s="17" t="s">
        <v>18</v>
      </c>
      <c r="D108" s="20">
        <v>3.5</v>
      </c>
      <c r="E108" s="17">
        <v>54</v>
      </c>
      <c r="F108" s="18">
        <v>0.68</v>
      </c>
      <c r="G108" s="51">
        <v>0</v>
      </c>
      <c r="H108" s="20">
        <v>0</v>
      </c>
      <c r="I108" s="29">
        <v>1</v>
      </c>
      <c r="J108" s="30">
        <v>0</v>
      </c>
      <c r="K108" s="25"/>
      <c r="L108" s="30" t="str">
        <f t="shared" si="1"/>
        <v>N</v>
      </c>
      <c r="N108" s="35"/>
    </row>
    <row r="109" spans="1:14" customFormat="1" ht="15.75" customHeight="1" x14ac:dyDescent="0.25">
      <c r="A109" s="17" t="s">
        <v>140</v>
      </c>
      <c r="B109" s="17" t="s">
        <v>37</v>
      </c>
      <c r="C109" s="17" t="s">
        <v>18</v>
      </c>
      <c r="D109" s="20">
        <v>5</v>
      </c>
      <c r="E109" s="17">
        <v>43</v>
      </c>
      <c r="F109" s="18">
        <v>0.61</v>
      </c>
      <c r="G109" s="51">
        <v>322.08</v>
      </c>
      <c r="H109" s="20">
        <v>528</v>
      </c>
      <c r="I109" s="29">
        <v>21</v>
      </c>
      <c r="J109" s="30" t="s">
        <v>376</v>
      </c>
      <c r="K109" s="25"/>
      <c r="L109" s="30" t="str">
        <f t="shared" si="1"/>
        <v>P</v>
      </c>
      <c r="N109" s="35"/>
    </row>
    <row r="110" spans="1:14" customFormat="1" ht="15.75" customHeight="1" x14ac:dyDescent="0.25">
      <c r="A110" s="17" t="s">
        <v>141</v>
      </c>
      <c r="B110" s="17" t="s">
        <v>37</v>
      </c>
      <c r="C110" s="17" t="s">
        <v>18</v>
      </c>
      <c r="D110" s="20">
        <v>5</v>
      </c>
      <c r="E110" s="17">
        <v>46</v>
      </c>
      <c r="F110" s="18">
        <v>0.7</v>
      </c>
      <c r="G110" s="51">
        <v>376.59999999999997</v>
      </c>
      <c r="H110" s="20">
        <v>538</v>
      </c>
      <c r="I110" s="29">
        <v>21</v>
      </c>
      <c r="J110" s="30" t="s">
        <v>376</v>
      </c>
      <c r="K110" s="25"/>
      <c r="L110" s="30" t="str">
        <f t="shared" si="1"/>
        <v>P</v>
      </c>
      <c r="N110" s="35"/>
    </row>
    <row r="111" spans="1:14" customFormat="1" ht="15.75" customHeight="1" x14ac:dyDescent="0.25">
      <c r="A111" s="17" t="s">
        <v>142</v>
      </c>
      <c r="B111" s="17" t="s">
        <v>37</v>
      </c>
      <c r="C111" s="17" t="s">
        <v>18</v>
      </c>
      <c r="D111" s="20">
        <v>5</v>
      </c>
      <c r="E111" s="17">
        <v>40</v>
      </c>
      <c r="F111" s="18">
        <v>0.53</v>
      </c>
      <c r="G111" s="51">
        <v>279.84000000000003</v>
      </c>
      <c r="H111" s="20">
        <v>528</v>
      </c>
      <c r="I111" s="29">
        <v>21</v>
      </c>
      <c r="J111" s="30" t="s">
        <v>376</v>
      </c>
      <c r="K111" s="25"/>
      <c r="L111" s="30" t="str">
        <f t="shared" si="1"/>
        <v>P</v>
      </c>
      <c r="N111" s="35"/>
    </row>
    <row r="112" spans="1:14" customFormat="1" ht="15.75" customHeight="1" x14ac:dyDescent="0.25">
      <c r="A112" s="17" t="s">
        <v>143</v>
      </c>
      <c r="B112" s="17" t="s">
        <v>37</v>
      </c>
      <c r="C112" s="17" t="s">
        <v>18</v>
      </c>
      <c r="D112" s="20">
        <v>5</v>
      </c>
      <c r="E112" s="17">
        <v>44</v>
      </c>
      <c r="F112" s="18">
        <v>0.64</v>
      </c>
      <c r="G112" s="51">
        <v>344.32</v>
      </c>
      <c r="H112" s="20">
        <v>538</v>
      </c>
      <c r="I112" s="29">
        <v>21</v>
      </c>
      <c r="J112" s="30" t="s">
        <v>376</v>
      </c>
      <c r="K112" s="25"/>
      <c r="L112" s="30" t="str">
        <f t="shared" si="1"/>
        <v>P</v>
      </c>
      <c r="N112" s="35"/>
    </row>
    <row r="113" spans="1:14" customFormat="1" ht="15.75" customHeight="1" x14ac:dyDescent="0.25">
      <c r="A113" s="17" t="s">
        <v>144</v>
      </c>
      <c r="B113" s="17" t="s">
        <v>37</v>
      </c>
      <c r="C113" s="17" t="s">
        <v>18</v>
      </c>
      <c r="D113" s="20">
        <v>3.9</v>
      </c>
      <c r="E113" s="17">
        <v>40</v>
      </c>
      <c r="F113" s="18">
        <v>0.41</v>
      </c>
      <c r="G113" s="51">
        <v>170.14999999999998</v>
      </c>
      <c r="H113" s="20">
        <v>414.99999999999994</v>
      </c>
      <c r="I113" s="29">
        <v>3</v>
      </c>
      <c r="J113" s="30" t="s">
        <v>361</v>
      </c>
      <c r="K113" s="25"/>
      <c r="L113" s="30" t="str">
        <f t="shared" si="1"/>
        <v>P</v>
      </c>
      <c r="N113" s="35"/>
    </row>
    <row r="114" spans="1:14" customFormat="1" ht="15.75" customHeight="1" x14ac:dyDescent="0.25">
      <c r="A114" s="17" t="s">
        <v>145</v>
      </c>
      <c r="B114" s="17" t="s">
        <v>37</v>
      </c>
      <c r="C114" s="17" t="s">
        <v>18</v>
      </c>
      <c r="D114" s="20">
        <v>5</v>
      </c>
      <c r="E114" s="17">
        <v>50</v>
      </c>
      <c r="F114" s="18">
        <v>0.83</v>
      </c>
      <c r="G114" s="51">
        <v>597.6</v>
      </c>
      <c r="H114" s="20">
        <v>720.00000000000011</v>
      </c>
      <c r="I114" s="29">
        <v>13</v>
      </c>
      <c r="J114" s="30" t="s">
        <v>369</v>
      </c>
      <c r="K114" s="25"/>
      <c r="L114" s="30" t="str">
        <f t="shared" si="1"/>
        <v>P</v>
      </c>
      <c r="N114" s="35"/>
    </row>
    <row r="115" spans="1:14" customFormat="1" ht="15.75" customHeight="1" x14ac:dyDescent="0.25">
      <c r="A115" s="17" t="s">
        <v>146</v>
      </c>
      <c r="B115" s="17" t="s">
        <v>37</v>
      </c>
      <c r="C115" s="17" t="s">
        <v>18</v>
      </c>
      <c r="D115" s="20">
        <v>4.4000000000000004</v>
      </c>
      <c r="E115" s="17">
        <v>42</v>
      </c>
      <c r="F115" s="18">
        <v>0.51</v>
      </c>
      <c r="G115" s="51">
        <v>274.38</v>
      </c>
      <c r="H115" s="20">
        <v>538</v>
      </c>
      <c r="I115" s="29">
        <v>21</v>
      </c>
      <c r="J115" s="30" t="s">
        <v>376</v>
      </c>
      <c r="K115" s="25"/>
      <c r="L115" s="30" t="str">
        <f t="shared" si="1"/>
        <v>P</v>
      </c>
      <c r="N115" s="35"/>
    </row>
    <row r="116" spans="1:14" customFormat="1" ht="15.75" customHeight="1" x14ac:dyDescent="0.25">
      <c r="A116" s="17" t="s">
        <v>147</v>
      </c>
      <c r="B116" s="17" t="s">
        <v>37</v>
      </c>
      <c r="C116" s="17" t="s">
        <v>18</v>
      </c>
      <c r="D116" s="20">
        <v>4.5</v>
      </c>
      <c r="E116" s="17">
        <v>47</v>
      </c>
      <c r="F116" s="18">
        <v>0.66</v>
      </c>
      <c r="G116" s="51">
        <v>454.74</v>
      </c>
      <c r="H116" s="20">
        <v>689</v>
      </c>
      <c r="I116" s="29">
        <v>11</v>
      </c>
      <c r="J116" s="30" t="s">
        <v>25</v>
      </c>
      <c r="K116" s="25"/>
      <c r="L116" s="30" t="str">
        <f t="shared" si="1"/>
        <v>P</v>
      </c>
      <c r="N116" s="35"/>
    </row>
    <row r="117" spans="1:14" customFormat="1" ht="15.75" customHeight="1" x14ac:dyDescent="0.25">
      <c r="A117" s="17" t="s">
        <v>148</v>
      </c>
      <c r="B117" s="17" t="s">
        <v>37</v>
      </c>
      <c r="C117" s="17" t="s">
        <v>18</v>
      </c>
      <c r="D117" s="20">
        <v>4</v>
      </c>
      <c r="E117" s="17">
        <v>43</v>
      </c>
      <c r="F117" s="18">
        <v>0.49</v>
      </c>
      <c r="G117" s="51">
        <v>262.64</v>
      </c>
      <c r="H117" s="20">
        <v>536</v>
      </c>
      <c r="I117" s="29">
        <v>18</v>
      </c>
      <c r="J117" s="30" t="s">
        <v>32</v>
      </c>
      <c r="K117" s="25"/>
      <c r="L117" s="30" t="str">
        <f t="shared" si="1"/>
        <v>P</v>
      </c>
      <c r="N117" s="35"/>
    </row>
    <row r="118" spans="1:14" customFormat="1" ht="15.75" customHeight="1" x14ac:dyDescent="0.25">
      <c r="A118" s="17" t="s">
        <v>149</v>
      </c>
      <c r="B118" s="17" t="s">
        <v>37</v>
      </c>
      <c r="C118" s="17" t="s">
        <v>18</v>
      </c>
      <c r="D118" s="20">
        <v>4.4000000000000004</v>
      </c>
      <c r="E118" s="17">
        <v>47</v>
      </c>
      <c r="F118" s="18">
        <v>0.65</v>
      </c>
      <c r="G118" s="51">
        <v>349.7</v>
      </c>
      <c r="H118" s="20">
        <v>538</v>
      </c>
      <c r="I118" s="29">
        <v>21</v>
      </c>
      <c r="J118" s="30" t="s">
        <v>376</v>
      </c>
      <c r="K118" s="25"/>
      <c r="L118" s="30" t="str">
        <f t="shared" si="1"/>
        <v>P</v>
      </c>
      <c r="N118" s="35"/>
    </row>
    <row r="119" spans="1:14" customFormat="1" ht="15.75" customHeight="1" x14ac:dyDescent="0.25">
      <c r="A119" s="17" t="s">
        <v>150</v>
      </c>
      <c r="B119" s="17" t="s">
        <v>37</v>
      </c>
      <c r="C119" s="17" t="s">
        <v>18</v>
      </c>
      <c r="D119" s="20">
        <v>4.5</v>
      </c>
      <c r="E119" s="17">
        <v>47</v>
      </c>
      <c r="F119" s="18">
        <v>0.66</v>
      </c>
      <c r="G119" s="51">
        <v>355.08000000000004</v>
      </c>
      <c r="H119" s="20">
        <v>538</v>
      </c>
      <c r="I119" s="29">
        <v>21</v>
      </c>
      <c r="J119" s="30" t="s">
        <v>376</v>
      </c>
      <c r="K119" s="25"/>
      <c r="L119" s="30" t="str">
        <f t="shared" si="1"/>
        <v>P</v>
      </c>
      <c r="N119" s="35"/>
    </row>
    <row r="120" spans="1:14" customFormat="1" ht="15.75" customHeight="1" x14ac:dyDescent="0.25">
      <c r="A120" s="17" t="s">
        <v>151</v>
      </c>
      <c r="B120" s="17" t="s">
        <v>37</v>
      </c>
      <c r="C120" s="17" t="s">
        <v>18</v>
      </c>
      <c r="D120" s="20">
        <v>5.0999999999999996</v>
      </c>
      <c r="E120" s="17">
        <v>38</v>
      </c>
      <c r="F120" s="18">
        <v>0.48</v>
      </c>
      <c r="G120" s="51">
        <v>214.56</v>
      </c>
      <c r="H120" s="20">
        <v>447</v>
      </c>
      <c r="I120" s="29">
        <v>9</v>
      </c>
      <c r="J120" s="30" t="s">
        <v>31</v>
      </c>
      <c r="K120" s="25"/>
      <c r="L120" s="30" t="str">
        <f t="shared" si="1"/>
        <v>P</v>
      </c>
      <c r="N120" s="35"/>
    </row>
    <row r="121" spans="1:14" customFormat="1" ht="15.75" customHeight="1" x14ac:dyDescent="0.25">
      <c r="A121" s="17" t="s">
        <v>152</v>
      </c>
      <c r="B121" s="17" t="s">
        <v>37</v>
      </c>
      <c r="C121" s="17" t="s">
        <v>18</v>
      </c>
      <c r="D121" s="20">
        <v>5.0999999999999996</v>
      </c>
      <c r="E121" s="17">
        <v>51</v>
      </c>
      <c r="F121" s="18">
        <v>0.88</v>
      </c>
      <c r="G121" s="51">
        <v>529.76</v>
      </c>
      <c r="H121" s="20">
        <v>602</v>
      </c>
      <c r="I121" s="29">
        <v>14</v>
      </c>
      <c r="J121" s="30" t="s">
        <v>370</v>
      </c>
      <c r="K121" s="25"/>
      <c r="L121" s="30" t="str">
        <f t="shared" si="1"/>
        <v>P</v>
      </c>
      <c r="N121" s="35"/>
    </row>
    <row r="122" spans="1:14" customFormat="1" ht="15.75" customHeight="1" x14ac:dyDescent="0.25">
      <c r="A122" s="17" t="s">
        <v>153</v>
      </c>
      <c r="B122" s="17" t="s">
        <v>37</v>
      </c>
      <c r="C122" s="17" t="s">
        <v>18</v>
      </c>
      <c r="D122" s="20">
        <v>4.5</v>
      </c>
      <c r="E122" s="17">
        <v>52</v>
      </c>
      <c r="F122" s="18">
        <v>0.81</v>
      </c>
      <c r="G122" s="51">
        <v>548.37</v>
      </c>
      <c r="H122" s="20">
        <v>677</v>
      </c>
      <c r="I122" s="29">
        <v>9</v>
      </c>
      <c r="J122" s="30" t="s">
        <v>31</v>
      </c>
      <c r="K122" s="25"/>
      <c r="L122" s="30" t="str">
        <f t="shared" si="1"/>
        <v>P</v>
      </c>
      <c r="N122" s="35"/>
    </row>
    <row r="123" spans="1:14" customFormat="1" ht="15.75" customHeight="1" x14ac:dyDescent="0.25">
      <c r="A123" s="17" t="s">
        <v>154</v>
      </c>
      <c r="B123" s="17" t="s">
        <v>37</v>
      </c>
      <c r="C123" s="17" t="s">
        <v>18</v>
      </c>
      <c r="D123" s="20">
        <v>4.0999999999999996</v>
      </c>
      <c r="E123" s="17">
        <v>41</v>
      </c>
      <c r="F123" s="18">
        <v>0.45</v>
      </c>
      <c r="G123" s="51">
        <v>237.6</v>
      </c>
      <c r="H123" s="20">
        <v>528</v>
      </c>
      <c r="I123" s="29">
        <v>21</v>
      </c>
      <c r="J123" s="30" t="s">
        <v>376</v>
      </c>
      <c r="K123" s="25"/>
      <c r="L123" s="30" t="str">
        <f t="shared" si="1"/>
        <v>P</v>
      </c>
      <c r="N123" s="35"/>
    </row>
    <row r="124" spans="1:14" customFormat="1" ht="15.75" customHeight="1" x14ac:dyDescent="0.25">
      <c r="A124" s="17" t="s">
        <v>155</v>
      </c>
      <c r="B124" s="17" t="s">
        <v>37</v>
      </c>
      <c r="C124" s="17" t="s">
        <v>18</v>
      </c>
      <c r="D124" s="20">
        <v>4.0999999999999996</v>
      </c>
      <c r="E124" s="17">
        <v>48</v>
      </c>
      <c r="F124" s="18">
        <v>0.63</v>
      </c>
      <c r="G124" s="51">
        <v>332.64</v>
      </c>
      <c r="H124" s="20">
        <v>528</v>
      </c>
      <c r="I124" s="29">
        <v>21</v>
      </c>
      <c r="J124" s="30" t="s">
        <v>376</v>
      </c>
      <c r="K124" s="25"/>
      <c r="L124" s="30" t="str">
        <f t="shared" si="1"/>
        <v>P</v>
      </c>
      <c r="N124" s="35"/>
    </row>
    <row r="125" spans="1:14" customFormat="1" ht="15.75" customHeight="1" x14ac:dyDescent="0.25">
      <c r="A125" s="17" t="s">
        <v>156</v>
      </c>
      <c r="B125" s="17" t="s">
        <v>37</v>
      </c>
      <c r="C125" s="17" t="s">
        <v>18</v>
      </c>
      <c r="D125" s="20">
        <v>3</v>
      </c>
      <c r="E125" s="17">
        <v>51</v>
      </c>
      <c r="F125" s="18">
        <v>0.52</v>
      </c>
      <c r="G125" s="51">
        <v>323.96000000000004</v>
      </c>
      <c r="H125" s="20">
        <v>623</v>
      </c>
      <c r="I125" s="29">
        <v>1</v>
      </c>
      <c r="J125" s="30" t="s">
        <v>359</v>
      </c>
      <c r="K125" s="25"/>
      <c r="L125" s="30" t="str">
        <f t="shared" si="1"/>
        <v>P</v>
      </c>
      <c r="N125" s="35"/>
    </row>
    <row r="126" spans="1:14" customFormat="1" ht="15.75" customHeight="1" x14ac:dyDescent="0.25">
      <c r="A126" s="17" t="s">
        <v>157</v>
      </c>
      <c r="B126" s="17" t="s">
        <v>37</v>
      </c>
      <c r="C126" s="17" t="s">
        <v>18</v>
      </c>
      <c r="D126" s="20">
        <v>11.6</v>
      </c>
      <c r="E126" s="17">
        <v>49</v>
      </c>
      <c r="F126" s="18">
        <v>1.85</v>
      </c>
      <c r="G126" s="51">
        <v>947.2</v>
      </c>
      <c r="H126" s="20">
        <v>512</v>
      </c>
      <c r="I126" s="29">
        <v>14</v>
      </c>
      <c r="J126" s="30" t="s">
        <v>370</v>
      </c>
      <c r="K126" s="25"/>
      <c r="L126" s="30" t="str">
        <f t="shared" si="1"/>
        <v>P</v>
      </c>
      <c r="N126" s="35"/>
    </row>
    <row r="127" spans="1:14" customFormat="1" ht="15.75" customHeight="1" x14ac:dyDescent="0.25">
      <c r="A127" s="17" t="s">
        <v>158</v>
      </c>
      <c r="B127" s="17" t="s">
        <v>37</v>
      </c>
      <c r="C127" s="17" t="s">
        <v>18</v>
      </c>
      <c r="D127" s="20">
        <v>12.4</v>
      </c>
      <c r="E127" s="17">
        <v>46</v>
      </c>
      <c r="F127" s="18">
        <v>1.74</v>
      </c>
      <c r="G127" s="51">
        <v>997.02</v>
      </c>
      <c r="H127" s="20">
        <v>573</v>
      </c>
      <c r="I127" s="29">
        <v>1</v>
      </c>
      <c r="J127" s="30" t="s">
        <v>359</v>
      </c>
      <c r="K127" s="25"/>
      <c r="L127" s="30" t="str">
        <f t="shared" si="1"/>
        <v>P</v>
      </c>
      <c r="N127" s="35"/>
    </row>
    <row r="128" spans="1:14" customFormat="1" ht="15.75" customHeight="1" x14ac:dyDescent="0.25">
      <c r="A128" s="17" t="s">
        <v>159</v>
      </c>
      <c r="B128" s="17" t="s">
        <v>37</v>
      </c>
      <c r="C128" s="17" t="s">
        <v>18</v>
      </c>
      <c r="D128" s="20">
        <v>12.2</v>
      </c>
      <c r="E128" s="17">
        <v>39</v>
      </c>
      <c r="F128" s="18">
        <v>1.22</v>
      </c>
      <c r="G128" s="51">
        <v>557.54</v>
      </c>
      <c r="H128" s="20">
        <v>457</v>
      </c>
      <c r="I128" s="29">
        <v>9</v>
      </c>
      <c r="J128" s="30" t="s">
        <v>31</v>
      </c>
      <c r="K128" s="25"/>
      <c r="L128" s="30" t="str">
        <f t="shared" si="1"/>
        <v>P</v>
      </c>
      <c r="N128" s="35"/>
    </row>
    <row r="129" spans="1:14" customFormat="1" ht="15.75" customHeight="1" x14ac:dyDescent="0.25">
      <c r="A129" s="17" t="s">
        <v>160</v>
      </c>
      <c r="B129" s="17" t="s">
        <v>37</v>
      </c>
      <c r="C129" s="17" t="s">
        <v>18</v>
      </c>
      <c r="D129" s="20">
        <v>12.1</v>
      </c>
      <c r="E129" s="17">
        <v>44</v>
      </c>
      <c r="F129" s="18">
        <v>1.55</v>
      </c>
      <c r="G129" s="51">
        <v>818.4</v>
      </c>
      <c r="H129" s="20">
        <v>528</v>
      </c>
      <c r="I129" s="29">
        <v>21</v>
      </c>
      <c r="J129" s="30" t="s">
        <v>376</v>
      </c>
      <c r="K129" s="25"/>
      <c r="L129" s="30" t="str">
        <f t="shared" si="1"/>
        <v>P</v>
      </c>
      <c r="N129" s="35"/>
    </row>
    <row r="130" spans="1:14" customFormat="1" ht="15.75" customHeight="1" x14ac:dyDescent="0.25">
      <c r="A130" s="17" t="s">
        <v>161</v>
      </c>
      <c r="B130" s="17" t="s">
        <v>37</v>
      </c>
      <c r="C130" s="17" t="s">
        <v>18</v>
      </c>
      <c r="D130" s="20">
        <v>11.1</v>
      </c>
      <c r="E130" s="17">
        <v>43</v>
      </c>
      <c r="F130" s="18">
        <v>1.36</v>
      </c>
      <c r="G130" s="52">
        <v>718.08</v>
      </c>
      <c r="H130" s="53">
        <v>528</v>
      </c>
      <c r="I130" s="29">
        <v>21</v>
      </c>
      <c r="J130" s="30" t="s">
        <v>376</v>
      </c>
      <c r="K130" s="25"/>
      <c r="L130" s="30" t="str">
        <f t="shared" si="1"/>
        <v>P</v>
      </c>
      <c r="N130" s="35"/>
    </row>
    <row r="131" spans="1:14" customFormat="1" ht="15.75" customHeight="1" x14ac:dyDescent="0.25">
      <c r="A131" s="17" t="s">
        <v>162</v>
      </c>
      <c r="B131" s="17" t="s">
        <v>37</v>
      </c>
      <c r="C131" s="17" t="s">
        <v>18</v>
      </c>
      <c r="D131" s="20">
        <v>8.5</v>
      </c>
      <c r="E131" s="17">
        <v>43</v>
      </c>
      <c r="F131" s="18">
        <v>1.04</v>
      </c>
      <c r="G131" s="52">
        <v>549.12</v>
      </c>
      <c r="H131" s="53">
        <v>528</v>
      </c>
      <c r="I131" s="29">
        <v>21</v>
      </c>
      <c r="J131" s="30" t="s">
        <v>376</v>
      </c>
      <c r="K131" s="25"/>
      <c r="L131" s="30" t="str">
        <f t="shared" si="1"/>
        <v>P</v>
      </c>
      <c r="N131" s="35"/>
    </row>
    <row r="132" spans="1:14" customFormat="1" ht="15.75" customHeight="1" x14ac:dyDescent="0.25">
      <c r="A132" s="17" t="s">
        <v>163</v>
      </c>
      <c r="B132" s="17" t="s">
        <v>37</v>
      </c>
      <c r="C132" s="17" t="s">
        <v>18</v>
      </c>
      <c r="D132" s="20">
        <v>10.1</v>
      </c>
      <c r="E132" s="17">
        <v>45</v>
      </c>
      <c r="F132" s="18">
        <v>1.35</v>
      </c>
      <c r="G132" s="52">
        <v>731.7</v>
      </c>
      <c r="H132" s="53">
        <v>542</v>
      </c>
      <c r="I132" s="29">
        <v>14</v>
      </c>
      <c r="J132" s="30" t="s">
        <v>370</v>
      </c>
      <c r="K132" s="25"/>
      <c r="L132" s="30" t="str">
        <f t="shared" si="1"/>
        <v>P</v>
      </c>
      <c r="N132" s="35"/>
    </row>
    <row r="133" spans="1:14" customFormat="1" ht="15.75" customHeight="1" x14ac:dyDescent="0.25">
      <c r="A133" s="17" t="s">
        <v>164</v>
      </c>
      <c r="B133" s="17" t="s">
        <v>37</v>
      </c>
      <c r="C133" s="17" t="s">
        <v>18</v>
      </c>
      <c r="D133" s="20">
        <v>10.5</v>
      </c>
      <c r="E133" s="17">
        <v>49</v>
      </c>
      <c r="F133" s="18">
        <v>1.68</v>
      </c>
      <c r="G133" s="52">
        <v>1046.6399999999999</v>
      </c>
      <c r="H133" s="53">
        <v>623</v>
      </c>
      <c r="I133" s="29">
        <v>1</v>
      </c>
      <c r="J133" s="30" t="s">
        <v>359</v>
      </c>
      <c r="K133" s="25"/>
      <c r="L133" s="30" t="str">
        <f t="shared" si="1"/>
        <v>P</v>
      </c>
      <c r="N133" s="35"/>
    </row>
    <row r="134" spans="1:14" customFormat="1" ht="15.75" customHeight="1" x14ac:dyDescent="0.25">
      <c r="A134" s="17" t="s">
        <v>165</v>
      </c>
      <c r="B134" s="17" t="s">
        <v>37</v>
      </c>
      <c r="C134" s="17" t="s">
        <v>18</v>
      </c>
      <c r="D134" s="20">
        <v>8</v>
      </c>
      <c r="E134" s="17">
        <v>47</v>
      </c>
      <c r="F134" s="18">
        <v>1.17</v>
      </c>
      <c r="G134" s="52">
        <v>735.93</v>
      </c>
      <c r="H134" s="53">
        <v>629</v>
      </c>
      <c r="I134" s="29">
        <v>11</v>
      </c>
      <c r="J134" s="30" t="s">
        <v>25</v>
      </c>
      <c r="K134" s="25"/>
      <c r="L134" s="30" t="str">
        <f t="shared" si="1"/>
        <v>P</v>
      </c>
      <c r="N134" s="35"/>
    </row>
    <row r="135" spans="1:14" customFormat="1" ht="15.75" customHeight="1" x14ac:dyDescent="0.25">
      <c r="A135" s="17" t="s">
        <v>166</v>
      </c>
      <c r="B135" s="17" t="s">
        <v>37</v>
      </c>
      <c r="C135" s="17" t="s">
        <v>17</v>
      </c>
      <c r="D135" s="20">
        <v>12.1</v>
      </c>
      <c r="E135" s="17">
        <v>54</v>
      </c>
      <c r="F135" s="18">
        <v>2.36</v>
      </c>
      <c r="G135" s="52">
        <v>556.95999999999992</v>
      </c>
      <c r="H135" s="53">
        <v>235.99999999999997</v>
      </c>
      <c r="I135" s="29">
        <v>11</v>
      </c>
      <c r="J135" s="30" t="s">
        <v>25</v>
      </c>
      <c r="K135" s="25"/>
      <c r="L135" s="30" t="str">
        <f t="shared" si="1"/>
        <v>P</v>
      </c>
      <c r="N135" s="35"/>
    </row>
    <row r="136" spans="1:14" customFormat="1" ht="15.75" customHeight="1" x14ac:dyDescent="0.25">
      <c r="A136" s="17" t="s">
        <v>167</v>
      </c>
      <c r="B136" s="17" t="s">
        <v>37</v>
      </c>
      <c r="C136" s="17" t="s">
        <v>17</v>
      </c>
      <c r="D136" s="20">
        <v>11.1</v>
      </c>
      <c r="E136" s="17">
        <v>40</v>
      </c>
      <c r="F136" s="18">
        <v>1.17</v>
      </c>
      <c r="G136" s="52">
        <v>219.95999999999998</v>
      </c>
      <c r="H136" s="53">
        <v>188</v>
      </c>
      <c r="I136" s="29">
        <v>17</v>
      </c>
      <c r="J136" s="30" t="s">
        <v>373</v>
      </c>
      <c r="K136" s="25"/>
      <c r="L136" s="30" t="str">
        <f t="shared" ref="L136:L199" si="2">IF(J136=0,"N","P")</f>
        <v>P</v>
      </c>
      <c r="N136" s="35"/>
    </row>
    <row r="137" spans="1:14" customFormat="1" ht="15.75" customHeight="1" x14ac:dyDescent="0.25">
      <c r="A137" s="17" t="s">
        <v>168</v>
      </c>
      <c r="B137" s="17" t="s">
        <v>37</v>
      </c>
      <c r="C137" s="17" t="s">
        <v>17</v>
      </c>
      <c r="D137" s="20">
        <v>9.5</v>
      </c>
      <c r="E137" s="17">
        <v>42</v>
      </c>
      <c r="F137" s="18">
        <v>1.1000000000000001</v>
      </c>
      <c r="G137" s="52">
        <v>206.8</v>
      </c>
      <c r="H137" s="53">
        <v>188</v>
      </c>
      <c r="I137" s="29">
        <v>17</v>
      </c>
      <c r="J137" s="30" t="s">
        <v>373</v>
      </c>
      <c r="K137" s="25"/>
      <c r="L137" s="30" t="str">
        <f t="shared" si="2"/>
        <v>P</v>
      </c>
      <c r="N137" s="35"/>
    </row>
    <row r="138" spans="1:14" customFormat="1" ht="15.75" customHeight="1" x14ac:dyDescent="0.25">
      <c r="A138" s="17" t="s">
        <v>169</v>
      </c>
      <c r="B138" s="17" t="s">
        <v>37</v>
      </c>
      <c r="C138" s="17" t="s">
        <v>17</v>
      </c>
      <c r="D138" s="20">
        <v>7.2</v>
      </c>
      <c r="E138" s="17">
        <v>46</v>
      </c>
      <c r="F138" s="18">
        <v>1.01</v>
      </c>
      <c r="G138" s="52">
        <v>189.88</v>
      </c>
      <c r="H138" s="53">
        <v>188</v>
      </c>
      <c r="I138" s="29">
        <v>17</v>
      </c>
      <c r="J138" s="30" t="s">
        <v>373</v>
      </c>
      <c r="K138" s="25"/>
      <c r="L138" s="30" t="str">
        <f t="shared" si="2"/>
        <v>P</v>
      </c>
      <c r="N138" s="35"/>
    </row>
    <row r="139" spans="1:14" customFormat="1" ht="15.75" customHeight="1" x14ac:dyDescent="0.25">
      <c r="A139" s="17" t="s">
        <v>170</v>
      </c>
      <c r="B139" s="17" t="s">
        <v>37</v>
      </c>
      <c r="C139" s="17" t="s">
        <v>17</v>
      </c>
      <c r="D139" s="20">
        <v>6.2</v>
      </c>
      <c r="E139" s="17">
        <v>43</v>
      </c>
      <c r="F139" s="18">
        <v>0.76</v>
      </c>
      <c r="G139" s="52">
        <v>189.24</v>
      </c>
      <c r="H139" s="53">
        <v>249</v>
      </c>
      <c r="I139" s="29">
        <v>11</v>
      </c>
      <c r="J139" s="30" t="s">
        <v>25</v>
      </c>
      <c r="K139" s="25"/>
      <c r="L139" s="30" t="str">
        <f t="shared" si="2"/>
        <v>P</v>
      </c>
      <c r="N139" s="35"/>
    </row>
    <row r="140" spans="1:14" customFormat="1" ht="15.75" customHeight="1" x14ac:dyDescent="0.25">
      <c r="A140" s="17" t="s">
        <v>171</v>
      </c>
      <c r="B140" s="17" t="s">
        <v>37</v>
      </c>
      <c r="C140" s="17" t="s">
        <v>33</v>
      </c>
      <c r="D140" s="20">
        <v>13</v>
      </c>
      <c r="E140" s="17">
        <v>83</v>
      </c>
      <c r="F140" s="18">
        <v>6.06</v>
      </c>
      <c r="G140" s="52">
        <v>3690.54</v>
      </c>
      <c r="H140" s="53">
        <v>609</v>
      </c>
      <c r="I140" s="29">
        <v>11</v>
      </c>
      <c r="J140" s="30" t="s">
        <v>25</v>
      </c>
      <c r="K140" s="25"/>
      <c r="L140" s="30" t="str">
        <f t="shared" si="2"/>
        <v>P</v>
      </c>
      <c r="N140" s="35"/>
    </row>
    <row r="141" spans="1:14" customFormat="1" ht="15.75" customHeight="1" x14ac:dyDescent="0.25">
      <c r="A141" s="17" t="s">
        <v>172</v>
      </c>
      <c r="B141" s="17" t="s">
        <v>37</v>
      </c>
      <c r="C141" s="17" t="s">
        <v>35</v>
      </c>
      <c r="D141" s="20">
        <v>12</v>
      </c>
      <c r="E141" s="17">
        <v>60</v>
      </c>
      <c r="F141" s="18">
        <v>3.06</v>
      </c>
      <c r="G141" s="52">
        <v>413.1</v>
      </c>
      <c r="H141" s="53">
        <v>135</v>
      </c>
      <c r="I141" s="29">
        <v>6</v>
      </c>
      <c r="J141" s="30" t="s">
        <v>364</v>
      </c>
      <c r="K141" s="25"/>
      <c r="L141" s="30" t="str">
        <f t="shared" si="2"/>
        <v>P</v>
      </c>
      <c r="N141" s="35"/>
    </row>
    <row r="142" spans="1:14" customFormat="1" ht="15.75" customHeight="1" x14ac:dyDescent="0.25">
      <c r="A142" s="17" t="s">
        <v>173</v>
      </c>
      <c r="B142" s="17" t="s">
        <v>37</v>
      </c>
      <c r="C142" s="17" t="s">
        <v>35</v>
      </c>
      <c r="D142" s="20">
        <v>12</v>
      </c>
      <c r="E142" s="17">
        <v>59</v>
      </c>
      <c r="F142" s="18">
        <v>2.96</v>
      </c>
      <c r="G142" s="52">
        <v>399.6</v>
      </c>
      <c r="H142" s="53">
        <v>135</v>
      </c>
      <c r="I142" s="29">
        <v>6</v>
      </c>
      <c r="J142" s="30" t="s">
        <v>364</v>
      </c>
      <c r="K142" s="25"/>
      <c r="L142" s="30" t="str">
        <f t="shared" si="2"/>
        <v>P</v>
      </c>
      <c r="N142" s="35"/>
    </row>
    <row r="143" spans="1:14" customFormat="1" ht="15.75" customHeight="1" x14ac:dyDescent="0.25">
      <c r="A143" s="17" t="s">
        <v>174</v>
      </c>
      <c r="B143" s="17" t="s">
        <v>37</v>
      </c>
      <c r="C143" s="17" t="s">
        <v>35</v>
      </c>
      <c r="D143" s="20">
        <v>12</v>
      </c>
      <c r="E143" s="17">
        <v>49</v>
      </c>
      <c r="F143" s="18">
        <v>2.0499999999999998</v>
      </c>
      <c r="G143" s="52">
        <v>276.75</v>
      </c>
      <c r="H143" s="53">
        <v>135</v>
      </c>
      <c r="I143" s="29">
        <v>6</v>
      </c>
      <c r="J143" s="30" t="s">
        <v>364</v>
      </c>
      <c r="K143" s="25"/>
      <c r="L143" s="30" t="str">
        <f t="shared" si="2"/>
        <v>P</v>
      </c>
      <c r="N143" s="35"/>
    </row>
    <row r="144" spans="1:14" customFormat="1" ht="15.75" customHeight="1" x14ac:dyDescent="0.25">
      <c r="A144" s="17" t="s">
        <v>175</v>
      </c>
      <c r="B144" s="17" t="s">
        <v>37</v>
      </c>
      <c r="C144" s="17" t="s">
        <v>35</v>
      </c>
      <c r="D144" s="20">
        <v>12</v>
      </c>
      <c r="E144" s="17">
        <v>59</v>
      </c>
      <c r="F144" s="18">
        <v>2.96</v>
      </c>
      <c r="G144" s="52">
        <v>399.6</v>
      </c>
      <c r="H144" s="53">
        <v>135</v>
      </c>
      <c r="I144" s="29">
        <v>6</v>
      </c>
      <c r="J144" s="30" t="s">
        <v>364</v>
      </c>
      <c r="K144" s="25"/>
      <c r="L144" s="30" t="str">
        <f t="shared" si="2"/>
        <v>P</v>
      </c>
      <c r="N144" s="35"/>
    </row>
    <row r="145" spans="1:14" customFormat="1" ht="15.75" customHeight="1" x14ac:dyDescent="0.25">
      <c r="A145" s="17" t="s">
        <v>176</v>
      </c>
      <c r="B145" s="17" t="s">
        <v>37</v>
      </c>
      <c r="C145" s="17" t="s">
        <v>35</v>
      </c>
      <c r="D145" s="20">
        <v>8</v>
      </c>
      <c r="E145" s="17">
        <v>71</v>
      </c>
      <c r="F145" s="18">
        <v>2.86</v>
      </c>
      <c r="G145" s="52">
        <v>386.09999999999997</v>
      </c>
      <c r="H145" s="53">
        <v>135</v>
      </c>
      <c r="I145" s="29">
        <v>6</v>
      </c>
      <c r="J145" s="30" t="s">
        <v>364</v>
      </c>
      <c r="K145" s="25"/>
      <c r="L145" s="30" t="str">
        <f t="shared" si="2"/>
        <v>P</v>
      </c>
      <c r="N145" s="35"/>
    </row>
    <row r="146" spans="1:14" customFormat="1" ht="15.75" customHeight="1" x14ac:dyDescent="0.25">
      <c r="A146" s="17" t="s">
        <v>177</v>
      </c>
      <c r="B146" s="17" t="s">
        <v>37</v>
      </c>
      <c r="C146" s="17" t="s">
        <v>35</v>
      </c>
      <c r="D146" s="20">
        <v>8</v>
      </c>
      <c r="E146" s="17">
        <v>72</v>
      </c>
      <c r="F146" s="18">
        <v>2.94</v>
      </c>
      <c r="G146" s="52">
        <v>396.9</v>
      </c>
      <c r="H146" s="53">
        <v>135</v>
      </c>
      <c r="I146" s="29">
        <v>6</v>
      </c>
      <c r="J146" s="30" t="s">
        <v>364</v>
      </c>
      <c r="K146" s="25"/>
      <c r="L146" s="30" t="str">
        <f t="shared" si="2"/>
        <v>P</v>
      </c>
      <c r="N146" s="35"/>
    </row>
    <row r="147" spans="1:14" customFormat="1" ht="15.75" customHeight="1" x14ac:dyDescent="0.25">
      <c r="A147" s="17" t="s">
        <v>178</v>
      </c>
      <c r="B147" s="17" t="s">
        <v>37</v>
      </c>
      <c r="C147" s="17" t="s">
        <v>35</v>
      </c>
      <c r="D147" s="20">
        <v>8</v>
      </c>
      <c r="E147" s="17">
        <v>64</v>
      </c>
      <c r="F147" s="18">
        <v>2.3199999999999998</v>
      </c>
      <c r="G147" s="52">
        <v>313.2</v>
      </c>
      <c r="H147" s="53">
        <v>135</v>
      </c>
      <c r="I147" s="29">
        <v>6</v>
      </c>
      <c r="J147" s="30" t="s">
        <v>364</v>
      </c>
      <c r="K147" s="25"/>
      <c r="L147" s="30" t="str">
        <f t="shared" si="2"/>
        <v>P</v>
      </c>
      <c r="N147" s="35"/>
    </row>
    <row r="148" spans="1:14" customFormat="1" ht="15.75" customHeight="1" x14ac:dyDescent="0.25">
      <c r="A148" s="17" t="s">
        <v>179</v>
      </c>
      <c r="B148" s="17" t="s">
        <v>37</v>
      </c>
      <c r="C148" s="17" t="s">
        <v>35</v>
      </c>
      <c r="D148" s="20">
        <v>12</v>
      </c>
      <c r="E148" s="17">
        <v>59</v>
      </c>
      <c r="F148" s="18">
        <v>2.96</v>
      </c>
      <c r="G148" s="52">
        <v>399.6</v>
      </c>
      <c r="H148" s="53">
        <v>135</v>
      </c>
      <c r="I148" s="29">
        <v>6</v>
      </c>
      <c r="J148" s="30" t="s">
        <v>364</v>
      </c>
      <c r="K148" s="25"/>
      <c r="L148" s="30" t="str">
        <f t="shared" si="2"/>
        <v>P</v>
      </c>
      <c r="N148" s="35"/>
    </row>
    <row r="149" spans="1:14" customFormat="1" ht="15.75" customHeight="1" x14ac:dyDescent="0.25">
      <c r="A149" s="17" t="s">
        <v>180</v>
      </c>
      <c r="B149" s="17" t="s">
        <v>37</v>
      </c>
      <c r="C149" s="17" t="s">
        <v>35</v>
      </c>
      <c r="D149" s="20">
        <v>12</v>
      </c>
      <c r="E149" s="17">
        <v>41</v>
      </c>
      <c r="F149" s="18">
        <v>1.45</v>
      </c>
      <c r="G149" s="52">
        <v>195.75</v>
      </c>
      <c r="H149" s="53">
        <v>135</v>
      </c>
      <c r="I149" s="29">
        <v>6</v>
      </c>
      <c r="J149" s="30" t="s">
        <v>364</v>
      </c>
      <c r="K149" s="25"/>
      <c r="L149" s="30" t="str">
        <f t="shared" si="2"/>
        <v>P</v>
      </c>
      <c r="N149" s="35"/>
    </row>
    <row r="150" spans="1:14" customFormat="1" ht="15.75" customHeight="1" x14ac:dyDescent="0.25">
      <c r="A150" s="17" t="s">
        <v>181</v>
      </c>
      <c r="B150" s="17" t="s">
        <v>37</v>
      </c>
      <c r="C150" s="17" t="s">
        <v>35</v>
      </c>
      <c r="D150" s="20">
        <v>8.5</v>
      </c>
      <c r="E150" s="17">
        <v>58</v>
      </c>
      <c r="F150" s="18">
        <v>2.0299999999999998</v>
      </c>
      <c r="G150" s="52">
        <v>274.04999999999995</v>
      </c>
      <c r="H150" s="53">
        <v>135</v>
      </c>
      <c r="I150" s="29">
        <v>6</v>
      </c>
      <c r="J150" s="30" t="s">
        <v>364</v>
      </c>
      <c r="K150" s="25"/>
      <c r="L150" s="30" t="str">
        <f t="shared" si="2"/>
        <v>P</v>
      </c>
      <c r="N150" s="35"/>
    </row>
    <row r="151" spans="1:14" customFormat="1" ht="15.75" customHeight="1" x14ac:dyDescent="0.25">
      <c r="A151" s="17" t="s">
        <v>182</v>
      </c>
      <c r="B151" s="17" t="s">
        <v>37</v>
      </c>
      <c r="C151" s="17" t="s">
        <v>35</v>
      </c>
      <c r="D151" s="20">
        <v>8</v>
      </c>
      <c r="E151" s="17">
        <v>70</v>
      </c>
      <c r="F151" s="18">
        <v>2.78</v>
      </c>
      <c r="G151" s="52">
        <v>375.29999999999995</v>
      </c>
      <c r="H151" s="53">
        <v>135</v>
      </c>
      <c r="I151" s="29">
        <v>6</v>
      </c>
      <c r="J151" s="30" t="s">
        <v>364</v>
      </c>
      <c r="K151" s="25"/>
      <c r="L151" s="30" t="str">
        <f t="shared" si="2"/>
        <v>P</v>
      </c>
      <c r="N151" s="35"/>
    </row>
    <row r="152" spans="1:14" customFormat="1" ht="15.75" customHeight="1" x14ac:dyDescent="0.25">
      <c r="A152" s="17" t="s">
        <v>183</v>
      </c>
      <c r="B152" s="17" t="s">
        <v>37</v>
      </c>
      <c r="C152" s="17" t="s">
        <v>35</v>
      </c>
      <c r="D152" s="20">
        <v>8</v>
      </c>
      <c r="E152" s="17">
        <v>67</v>
      </c>
      <c r="F152" s="18">
        <v>2.54</v>
      </c>
      <c r="G152" s="52">
        <v>342.9</v>
      </c>
      <c r="H152" s="53">
        <v>135</v>
      </c>
      <c r="I152" s="29">
        <v>6</v>
      </c>
      <c r="J152" s="30" t="s">
        <v>364</v>
      </c>
      <c r="K152" s="25"/>
      <c r="L152" s="30" t="str">
        <f t="shared" si="2"/>
        <v>P</v>
      </c>
      <c r="N152" s="35"/>
    </row>
    <row r="153" spans="1:14" customFormat="1" ht="15.75" customHeight="1" x14ac:dyDescent="0.25">
      <c r="A153" s="17" t="s">
        <v>184</v>
      </c>
      <c r="B153" s="17" t="s">
        <v>37</v>
      </c>
      <c r="C153" s="17" t="s">
        <v>35</v>
      </c>
      <c r="D153" s="20">
        <v>8</v>
      </c>
      <c r="E153" s="17">
        <v>68</v>
      </c>
      <c r="F153" s="18">
        <v>2.62</v>
      </c>
      <c r="G153" s="52">
        <v>395.62</v>
      </c>
      <c r="H153" s="53">
        <v>151</v>
      </c>
      <c r="I153" s="29">
        <v>11</v>
      </c>
      <c r="J153" s="30" t="s">
        <v>25</v>
      </c>
      <c r="K153" s="25"/>
      <c r="L153" s="30" t="str">
        <f t="shared" si="2"/>
        <v>P</v>
      </c>
      <c r="N153" s="35"/>
    </row>
    <row r="154" spans="1:14" customFormat="1" ht="15.75" customHeight="1" x14ac:dyDescent="0.25">
      <c r="A154" s="17" t="s">
        <v>185</v>
      </c>
      <c r="B154" s="17" t="s">
        <v>37</v>
      </c>
      <c r="C154" s="17" t="s">
        <v>35</v>
      </c>
      <c r="D154" s="20">
        <v>12.5</v>
      </c>
      <c r="E154" s="17">
        <v>55</v>
      </c>
      <c r="F154" s="18">
        <v>2.69</v>
      </c>
      <c r="G154" s="52">
        <v>363.15</v>
      </c>
      <c r="H154" s="53">
        <v>135</v>
      </c>
      <c r="I154" s="29">
        <v>6</v>
      </c>
      <c r="J154" s="30" t="s">
        <v>364</v>
      </c>
      <c r="K154" s="25"/>
      <c r="L154" s="30" t="str">
        <f t="shared" si="2"/>
        <v>P</v>
      </c>
      <c r="N154" s="35"/>
    </row>
    <row r="155" spans="1:14" customFormat="1" ht="15.75" customHeight="1" x14ac:dyDescent="0.25">
      <c r="A155" s="17" t="s">
        <v>186</v>
      </c>
      <c r="B155" s="17" t="s">
        <v>37</v>
      </c>
      <c r="C155" s="17" t="s">
        <v>35</v>
      </c>
      <c r="D155" s="20">
        <v>12</v>
      </c>
      <c r="E155" s="17">
        <v>55</v>
      </c>
      <c r="F155" s="18">
        <v>2.58</v>
      </c>
      <c r="G155" s="52">
        <v>348.3</v>
      </c>
      <c r="H155" s="53">
        <v>135</v>
      </c>
      <c r="I155" s="29">
        <v>6</v>
      </c>
      <c r="J155" s="30" t="s">
        <v>364</v>
      </c>
      <c r="K155" s="25"/>
      <c r="L155" s="30" t="str">
        <f t="shared" si="2"/>
        <v>P</v>
      </c>
      <c r="N155" s="35"/>
    </row>
    <row r="156" spans="1:14" customFormat="1" ht="15.75" customHeight="1" x14ac:dyDescent="0.25">
      <c r="A156" s="17" t="s">
        <v>187</v>
      </c>
      <c r="B156" s="17" t="s">
        <v>37</v>
      </c>
      <c r="C156" s="17" t="s">
        <v>35</v>
      </c>
      <c r="D156" s="20">
        <v>12</v>
      </c>
      <c r="E156" s="17">
        <v>57</v>
      </c>
      <c r="F156" s="18">
        <v>2.77</v>
      </c>
      <c r="G156" s="52">
        <v>373.95</v>
      </c>
      <c r="H156" s="53">
        <v>135</v>
      </c>
      <c r="I156" s="29">
        <v>6</v>
      </c>
      <c r="J156" s="30" t="s">
        <v>364</v>
      </c>
      <c r="K156" s="25"/>
      <c r="L156" s="30" t="str">
        <f t="shared" si="2"/>
        <v>P</v>
      </c>
      <c r="N156" s="35"/>
    </row>
    <row r="157" spans="1:14" customFormat="1" ht="15.75" customHeight="1" x14ac:dyDescent="0.25">
      <c r="A157" s="17" t="s">
        <v>188</v>
      </c>
      <c r="B157" s="17" t="s">
        <v>37</v>
      </c>
      <c r="C157" s="17" t="s">
        <v>35</v>
      </c>
      <c r="D157" s="20">
        <v>8</v>
      </c>
      <c r="E157" s="17">
        <v>66</v>
      </c>
      <c r="F157" s="18">
        <v>2.4700000000000002</v>
      </c>
      <c r="G157" s="52">
        <v>333.45000000000005</v>
      </c>
      <c r="H157" s="53">
        <v>135</v>
      </c>
      <c r="I157" s="29">
        <v>6</v>
      </c>
      <c r="J157" s="30" t="s">
        <v>364</v>
      </c>
      <c r="K157" s="25"/>
      <c r="L157" s="30" t="str">
        <f t="shared" si="2"/>
        <v>P</v>
      </c>
      <c r="N157" s="35"/>
    </row>
    <row r="158" spans="1:14" customFormat="1" ht="15.75" customHeight="1" x14ac:dyDescent="0.25">
      <c r="A158" s="17" t="s">
        <v>189</v>
      </c>
      <c r="B158" s="17" t="s">
        <v>37</v>
      </c>
      <c r="C158" s="17" t="s">
        <v>35</v>
      </c>
      <c r="D158" s="20">
        <v>12</v>
      </c>
      <c r="E158" s="17">
        <v>55</v>
      </c>
      <c r="F158" s="18">
        <v>2.58</v>
      </c>
      <c r="G158" s="52">
        <v>348.3</v>
      </c>
      <c r="H158" s="53">
        <v>135</v>
      </c>
      <c r="I158" s="29">
        <v>6</v>
      </c>
      <c r="J158" s="30" t="s">
        <v>364</v>
      </c>
      <c r="K158" s="25"/>
      <c r="L158" s="30" t="str">
        <f t="shared" si="2"/>
        <v>P</v>
      </c>
      <c r="N158" s="35"/>
    </row>
    <row r="159" spans="1:14" customFormat="1" ht="15.75" customHeight="1" x14ac:dyDescent="0.25">
      <c r="A159" s="17" t="s">
        <v>190</v>
      </c>
      <c r="B159" s="17" t="s">
        <v>37</v>
      </c>
      <c r="C159" s="17" t="s">
        <v>35</v>
      </c>
      <c r="D159" s="20">
        <v>12</v>
      </c>
      <c r="E159" s="17">
        <v>37</v>
      </c>
      <c r="F159" s="18">
        <v>1.19</v>
      </c>
      <c r="G159" s="52">
        <v>160.65</v>
      </c>
      <c r="H159" s="53">
        <v>135</v>
      </c>
      <c r="I159" s="29">
        <v>6</v>
      </c>
      <c r="J159" s="30" t="s">
        <v>364</v>
      </c>
      <c r="K159" s="25"/>
      <c r="L159" s="30" t="str">
        <f t="shared" si="2"/>
        <v>P</v>
      </c>
      <c r="N159" s="35"/>
    </row>
    <row r="160" spans="1:14" customFormat="1" ht="15.75" customHeight="1" x14ac:dyDescent="0.25">
      <c r="A160" s="17" t="s">
        <v>191</v>
      </c>
      <c r="B160" s="17" t="s">
        <v>37</v>
      </c>
      <c r="C160" s="17" t="s">
        <v>35</v>
      </c>
      <c r="D160" s="20">
        <v>8</v>
      </c>
      <c r="E160" s="17">
        <v>66</v>
      </c>
      <c r="F160" s="18">
        <v>2.4700000000000002</v>
      </c>
      <c r="G160" s="52">
        <v>372.97</v>
      </c>
      <c r="H160" s="53">
        <v>151</v>
      </c>
      <c r="I160" s="29">
        <v>11</v>
      </c>
      <c r="J160" s="30" t="s">
        <v>25</v>
      </c>
      <c r="K160" s="25"/>
      <c r="L160" s="30" t="str">
        <f t="shared" si="2"/>
        <v>P</v>
      </c>
      <c r="N160" s="35"/>
    </row>
    <row r="161" spans="1:14" customFormat="1" ht="15.75" customHeight="1" x14ac:dyDescent="0.25">
      <c r="A161" s="17" t="s">
        <v>192</v>
      </c>
      <c r="B161" s="17" t="s">
        <v>37</v>
      </c>
      <c r="C161" s="17" t="s">
        <v>35</v>
      </c>
      <c r="D161" s="20">
        <v>8</v>
      </c>
      <c r="E161" s="17">
        <v>72</v>
      </c>
      <c r="F161" s="18">
        <v>2.94</v>
      </c>
      <c r="G161" s="52">
        <v>396.9</v>
      </c>
      <c r="H161" s="53">
        <v>135</v>
      </c>
      <c r="I161" s="29">
        <v>6</v>
      </c>
      <c r="J161" s="30" t="s">
        <v>364</v>
      </c>
      <c r="K161" s="25"/>
      <c r="L161" s="30" t="str">
        <f t="shared" si="2"/>
        <v>P</v>
      </c>
      <c r="N161" s="35"/>
    </row>
    <row r="162" spans="1:14" customFormat="1" ht="15.75" customHeight="1" x14ac:dyDescent="0.25">
      <c r="A162" s="17" t="s">
        <v>193</v>
      </c>
      <c r="B162" s="17" t="s">
        <v>37</v>
      </c>
      <c r="C162" s="17" t="s">
        <v>35</v>
      </c>
      <c r="D162" s="20">
        <v>8</v>
      </c>
      <c r="E162" s="17">
        <v>58</v>
      </c>
      <c r="F162" s="18">
        <v>1.91</v>
      </c>
      <c r="G162" s="52">
        <v>257.84999999999997</v>
      </c>
      <c r="H162" s="53">
        <v>135</v>
      </c>
      <c r="I162" s="29">
        <v>6</v>
      </c>
      <c r="J162" s="30" t="s">
        <v>364</v>
      </c>
      <c r="K162" s="25"/>
      <c r="L162" s="30" t="str">
        <f t="shared" si="2"/>
        <v>P</v>
      </c>
      <c r="N162" s="35"/>
    </row>
    <row r="163" spans="1:14" customFormat="1" ht="15.75" customHeight="1" x14ac:dyDescent="0.25">
      <c r="A163" s="17" t="s">
        <v>194</v>
      </c>
      <c r="B163" s="17" t="s">
        <v>37</v>
      </c>
      <c r="C163" s="17" t="s">
        <v>35</v>
      </c>
      <c r="D163" s="20">
        <v>8</v>
      </c>
      <c r="E163" s="17">
        <v>58</v>
      </c>
      <c r="F163" s="18">
        <v>1.91</v>
      </c>
      <c r="G163" s="52">
        <v>257.84999999999997</v>
      </c>
      <c r="H163" s="53">
        <v>135</v>
      </c>
      <c r="I163" s="29">
        <v>6</v>
      </c>
      <c r="J163" s="30" t="s">
        <v>364</v>
      </c>
      <c r="K163" s="25"/>
      <c r="L163" s="30" t="str">
        <f t="shared" si="2"/>
        <v>P</v>
      </c>
      <c r="N163" s="35"/>
    </row>
    <row r="164" spans="1:14" customFormat="1" ht="15.75" customHeight="1" x14ac:dyDescent="0.25">
      <c r="A164" s="17" t="s">
        <v>195</v>
      </c>
      <c r="B164" s="17" t="s">
        <v>37</v>
      </c>
      <c r="C164" s="17" t="s">
        <v>35</v>
      </c>
      <c r="D164" s="20">
        <v>12</v>
      </c>
      <c r="E164" s="17">
        <v>60</v>
      </c>
      <c r="F164" s="18">
        <v>3.06</v>
      </c>
      <c r="G164" s="52">
        <v>413.1</v>
      </c>
      <c r="H164" s="53">
        <v>135</v>
      </c>
      <c r="I164" s="29">
        <v>6</v>
      </c>
      <c r="J164" s="30" t="s">
        <v>364</v>
      </c>
      <c r="K164" s="25"/>
      <c r="L164" s="30" t="str">
        <f t="shared" si="2"/>
        <v>P</v>
      </c>
      <c r="N164" s="35"/>
    </row>
    <row r="165" spans="1:14" customFormat="1" ht="15.75" customHeight="1" x14ac:dyDescent="0.25">
      <c r="A165" s="17" t="s">
        <v>196</v>
      </c>
      <c r="B165" s="17" t="s">
        <v>37</v>
      </c>
      <c r="C165" s="17" t="s">
        <v>35</v>
      </c>
      <c r="D165" s="20">
        <v>12</v>
      </c>
      <c r="E165" s="17">
        <v>57</v>
      </c>
      <c r="F165" s="18">
        <v>2.77</v>
      </c>
      <c r="G165" s="52">
        <v>373.95</v>
      </c>
      <c r="H165" s="53">
        <v>135</v>
      </c>
      <c r="I165" s="29">
        <v>6</v>
      </c>
      <c r="J165" s="30" t="s">
        <v>364</v>
      </c>
      <c r="K165" s="25"/>
      <c r="L165" s="30" t="str">
        <f t="shared" si="2"/>
        <v>P</v>
      </c>
      <c r="N165" s="35"/>
    </row>
    <row r="166" spans="1:14" customFormat="1" ht="15.75" customHeight="1" x14ac:dyDescent="0.25">
      <c r="A166" s="17" t="s">
        <v>197</v>
      </c>
      <c r="B166" s="17" t="s">
        <v>37</v>
      </c>
      <c r="C166" s="17" t="s">
        <v>35</v>
      </c>
      <c r="D166" s="20">
        <v>8</v>
      </c>
      <c r="E166" s="17">
        <v>65</v>
      </c>
      <c r="F166" s="18">
        <v>2.4</v>
      </c>
      <c r="G166" s="52">
        <v>324</v>
      </c>
      <c r="H166" s="53">
        <v>135</v>
      </c>
      <c r="I166" s="29">
        <v>6</v>
      </c>
      <c r="J166" s="30" t="s">
        <v>364</v>
      </c>
      <c r="K166" s="25"/>
      <c r="L166" s="30" t="str">
        <f t="shared" si="2"/>
        <v>P</v>
      </c>
      <c r="N166" s="35"/>
    </row>
    <row r="167" spans="1:14" customFormat="1" ht="15.75" customHeight="1" x14ac:dyDescent="0.25">
      <c r="A167" s="17" t="s">
        <v>198</v>
      </c>
      <c r="B167" s="17" t="s">
        <v>37</v>
      </c>
      <c r="C167" s="17" t="s">
        <v>35</v>
      </c>
      <c r="D167" s="20">
        <v>8</v>
      </c>
      <c r="E167" s="17">
        <v>63</v>
      </c>
      <c r="F167" s="18">
        <v>2.25</v>
      </c>
      <c r="G167" s="52">
        <v>303.75</v>
      </c>
      <c r="H167" s="53">
        <v>135</v>
      </c>
      <c r="I167" s="29">
        <v>6</v>
      </c>
      <c r="J167" s="30" t="s">
        <v>364</v>
      </c>
      <c r="K167" s="25"/>
      <c r="L167" s="30" t="str">
        <f t="shared" si="2"/>
        <v>P</v>
      </c>
      <c r="N167" s="35"/>
    </row>
    <row r="168" spans="1:14" customFormat="1" ht="15.75" customHeight="1" x14ac:dyDescent="0.25">
      <c r="A168" s="17" t="s">
        <v>199</v>
      </c>
      <c r="B168" s="17" t="s">
        <v>37</v>
      </c>
      <c r="C168" s="17" t="s">
        <v>35</v>
      </c>
      <c r="D168" s="20">
        <v>8</v>
      </c>
      <c r="E168" s="17">
        <v>77</v>
      </c>
      <c r="F168" s="18">
        <v>3.36</v>
      </c>
      <c r="G168" s="52">
        <v>453.59999999999997</v>
      </c>
      <c r="H168" s="53">
        <v>135</v>
      </c>
      <c r="I168" s="29">
        <v>6</v>
      </c>
      <c r="J168" s="30" t="s">
        <v>364</v>
      </c>
      <c r="K168" s="25"/>
      <c r="L168" s="30" t="str">
        <f t="shared" si="2"/>
        <v>P</v>
      </c>
      <c r="N168" s="35"/>
    </row>
    <row r="169" spans="1:14" customFormat="1" ht="15.75" customHeight="1" x14ac:dyDescent="0.25">
      <c r="A169" s="17" t="s">
        <v>200</v>
      </c>
      <c r="B169" s="17" t="s">
        <v>37</v>
      </c>
      <c r="C169" s="17" t="s">
        <v>35</v>
      </c>
      <c r="D169" s="20">
        <v>12</v>
      </c>
      <c r="E169" s="17">
        <v>49</v>
      </c>
      <c r="F169" s="18">
        <v>2.0499999999999998</v>
      </c>
      <c r="G169" s="52">
        <v>276.75</v>
      </c>
      <c r="H169" s="53">
        <v>135</v>
      </c>
      <c r="I169" s="29">
        <v>6</v>
      </c>
      <c r="J169" s="30" t="s">
        <v>364</v>
      </c>
      <c r="K169" s="25"/>
      <c r="L169" s="30" t="str">
        <f t="shared" si="2"/>
        <v>P</v>
      </c>
      <c r="N169" s="35"/>
    </row>
    <row r="170" spans="1:14" customFormat="1" ht="15.75" customHeight="1" x14ac:dyDescent="0.25">
      <c r="A170" s="17" t="s">
        <v>201</v>
      </c>
      <c r="B170" s="17" t="s">
        <v>37</v>
      </c>
      <c r="C170" s="17" t="s">
        <v>35</v>
      </c>
      <c r="D170" s="20">
        <v>12</v>
      </c>
      <c r="E170" s="17">
        <v>50</v>
      </c>
      <c r="F170" s="18">
        <v>2.14</v>
      </c>
      <c r="G170" s="52">
        <v>288.90000000000003</v>
      </c>
      <c r="H170" s="53">
        <v>135</v>
      </c>
      <c r="I170" s="29">
        <v>6</v>
      </c>
      <c r="J170" s="30" t="s">
        <v>364</v>
      </c>
      <c r="K170" s="25"/>
      <c r="L170" s="30" t="str">
        <f t="shared" si="2"/>
        <v>P</v>
      </c>
      <c r="N170" s="35"/>
    </row>
    <row r="171" spans="1:14" customFormat="1" ht="15.75" customHeight="1" x14ac:dyDescent="0.25">
      <c r="A171" s="17" t="s">
        <v>202</v>
      </c>
      <c r="B171" s="17" t="s">
        <v>37</v>
      </c>
      <c r="C171" s="17" t="s">
        <v>35</v>
      </c>
      <c r="D171" s="20">
        <v>7.5</v>
      </c>
      <c r="E171" s="17">
        <v>59</v>
      </c>
      <c r="F171" s="18">
        <v>1.85</v>
      </c>
      <c r="G171" s="52">
        <v>249.75</v>
      </c>
      <c r="H171" s="53">
        <v>135</v>
      </c>
      <c r="I171" s="29">
        <v>6</v>
      </c>
      <c r="J171" s="30" t="s">
        <v>364</v>
      </c>
      <c r="K171" s="25"/>
      <c r="L171" s="30" t="str">
        <f t="shared" si="2"/>
        <v>P</v>
      </c>
      <c r="N171" s="35"/>
    </row>
    <row r="172" spans="1:14" customFormat="1" ht="15.75" customHeight="1" x14ac:dyDescent="0.25">
      <c r="A172" s="17" t="s">
        <v>203</v>
      </c>
      <c r="B172" s="17" t="s">
        <v>37</v>
      </c>
      <c r="C172" s="17" t="s">
        <v>35</v>
      </c>
      <c r="D172" s="20">
        <v>12</v>
      </c>
      <c r="E172" s="17">
        <v>41</v>
      </c>
      <c r="F172" s="18">
        <v>1.45</v>
      </c>
      <c r="G172" s="52">
        <v>195.75</v>
      </c>
      <c r="H172" s="53">
        <v>135</v>
      </c>
      <c r="I172" s="29">
        <v>6</v>
      </c>
      <c r="J172" s="30" t="s">
        <v>364</v>
      </c>
      <c r="K172" s="25"/>
      <c r="L172" s="30" t="str">
        <f t="shared" si="2"/>
        <v>P</v>
      </c>
      <c r="N172" s="35"/>
    </row>
    <row r="173" spans="1:14" customFormat="1" ht="15.75" customHeight="1" x14ac:dyDescent="0.25">
      <c r="A173" s="17" t="s">
        <v>204</v>
      </c>
      <c r="B173" s="17" t="s">
        <v>37</v>
      </c>
      <c r="C173" s="17" t="s">
        <v>35</v>
      </c>
      <c r="D173" s="20">
        <v>12</v>
      </c>
      <c r="E173" s="17">
        <v>49</v>
      </c>
      <c r="F173" s="18">
        <v>2.0499999999999998</v>
      </c>
      <c r="G173" s="52">
        <v>276.75</v>
      </c>
      <c r="H173" s="53">
        <v>135</v>
      </c>
      <c r="I173" s="29">
        <v>6</v>
      </c>
      <c r="J173" s="30" t="s">
        <v>364</v>
      </c>
      <c r="K173" s="25"/>
      <c r="L173" s="30" t="str">
        <f t="shared" si="2"/>
        <v>P</v>
      </c>
      <c r="N173" s="35"/>
    </row>
    <row r="174" spans="1:14" customFormat="1" ht="15.75" customHeight="1" x14ac:dyDescent="0.25">
      <c r="A174" s="17" t="s">
        <v>205</v>
      </c>
      <c r="B174" s="17" t="s">
        <v>37</v>
      </c>
      <c r="C174" s="17" t="s">
        <v>35</v>
      </c>
      <c r="D174" s="20">
        <v>12</v>
      </c>
      <c r="E174" s="17">
        <v>47</v>
      </c>
      <c r="F174" s="18">
        <v>1.89</v>
      </c>
      <c r="G174" s="52">
        <v>255.14999999999998</v>
      </c>
      <c r="H174" s="53">
        <v>135</v>
      </c>
      <c r="I174" s="29">
        <v>6</v>
      </c>
      <c r="J174" s="30" t="s">
        <v>364</v>
      </c>
      <c r="K174" s="25"/>
      <c r="L174" s="30" t="str">
        <f t="shared" si="2"/>
        <v>P</v>
      </c>
      <c r="N174" s="35"/>
    </row>
    <row r="175" spans="1:14" customFormat="1" ht="15.75" customHeight="1" x14ac:dyDescent="0.25">
      <c r="A175" s="17" t="s">
        <v>206</v>
      </c>
      <c r="B175" s="17" t="s">
        <v>37</v>
      </c>
      <c r="C175" s="17" t="s">
        <v>35</v>
      </c>
      <c r="D175" s="20">
        <v>8</v>
      </c>
      <c r="E175" s="17">
        <v>92</v>
      </c>
      <c r="F175" s="18">
        <v>4.79</v>
      </c>
      <c r="G175" s="52">
        <v>646.65</v>
      </c>
      <c r="H175" s="53">
        <v>135</v>
      </c>
      <c r="I175" s="29">
        <v>6</v>
      </c>
      <c r="J175" s="30" t="s">
        <v>364</v>
      </c>
      <c r="K175" s="25"/>
      <c r="L175" s="30" t="str">
        <f t="shared" si="2"/>
        <v>P</v>
      </c>
      <c r="N175" s="35"/>
    </row>
    <row r="176" spans="1:14" customFormat="1" ht="15.75" customHeight="1" x14ac:dyDescent="0.25">
      <c r="A176" s="17" t="s">
        <v>207</v>
      </c>
      <c r="B176" s="17" t="s">
        <v>37</v>
      </c>
      <c r="C176" s="17" t="s">
        <v>35</v>
      </c>
      <c r="D176" s="20">
        <v>12</v>
      </c>
      <c r="E176" s="17">
        <v>51</v>
      </c>
      <c r="F176" s="18">
        <v>2.2200000000000002</v>
      </c>
      <c r="G176" s="52">
        <v>299.70000000000005</v>
      </c>
      <c r="H176" s="53">
        <v>135</v>
      </c>
      <c r="I176" s="29">
        <v>6</v>
      </c>
      <c r="J176" s="30" t="s">
        <v>364</v>
      </c>
      <c r="K176" s="25"/>
      <c r="L176" s="30" t="str">
        <f t="shared" si="2"/>
        <v>P</v>
      </c>
      <c r="N176" s="35"/>
    </row>
    <row r="177" spans="1:14" customFormat="1" ht="15.75" customHeight="1" x14ac:dyDescent="0.25">
      <c r="A177" s="17" t="s">
        <v>208</v>
      </c>
      <c r="B177" s="17" t="s">
        <v>37</v>
      </c>
      <c r="C177" s="17" t="s">
        <v>35</v>
      </c>
      <c r="D177" s="20">
        <v>8</v>
      </c>
      <c r="E177" s="17">
        <v>65</v>
      </c>
      <c r="F177" s="18">
        <v>2.4</v>
      </c>
      <c r="G177" s="52">
        <v>362.4</v>
      </c>
      <c r="H177" s="53">
        <v>151</v>
      </c>
      <c r="I177" s="29">
        <v>11</v>
      </c>
      <c r="J177" s="30" t="s">
        <v>25</v>
      </c>
      <c r="K177" s="25"/>
      <c r="L177" s="30" t="str">
        <f t="shared" si="2"/>
        <v>P</v>
      </c>
      <c r="N177" s="35"/>
    </row>
    <row r="178" spans="1:14" customFormat="1" ht="15.75" customHeight="1" x14ac:dyDescent="0.25">
      <c r="A178" s="17" t="s">
        <v>209</v>
      </c>
      <c r="B178" s="17" t="s">
        <v>37</v>
      </c>
      <c r="C178" s="17" t="s">
        <v>35</v>
      </c>
      <c r="D178" s="20">
        <v>12</v>
      </c>
      <c r="E178" s="17">
        <v>56</v>
      </c>
      <c r="F178" s="18">
        <v>2.68</v>
      </c>
      <c r="G178" s="52">
        <v>361.8</v>
      </c>
      <c r="H178" s="53">
        <v>135</v>
      </c>
      <c r="I178" s="29">
        <v>6</v>
      </c>
      <c r="J178" s="30" t="s">
        <v>364</v>
      </c>
      <c r="K178" s="25"/>
      <c r="L178" s="30" t="str">
        <f t="shared" si="2"/>
        <v>P</v>
      </c>
      <c r="N178" s="35"/>
    </row>
    <row r="179" spans="1:14" customFormat="1" ht="15.75" customHeight="1" x14ac:dyDescent="0.25">
      <c r="A179" s="17" t="s">
        <v>210</v>
      </c>
      <c r="B179" s="17" t="s">
        <v>37</v>
      </c>
      <c r="C179" s="17" t="s">
        <v>35</v>
      </c>
      <c r="D179" s="20">
        <v>8</v>
      </c>
      <c r="E179" s="17">
        <v>68</v>
      </c>
      <c r="F179" s="18">
        <v>2.62</v>
      </c>
      <c r="G179" s="52">
        <v>353.7</v>
      </c>
      <c r="H179" s="53">
        <v>135</v>
      </c>
      <c r="I179" s="29">
        <v>6</v>
      </c>
      <c r="J179" s="30" t="s">
        <v>364</v>
      </c>
      <c r="K179" s="25"/>
      <c r="L179" s="30" t="str">
        <f t="shared" si="2"/>
        <v>P</v>
      </c>
      <c r="N179" s="35"/>
    </row>
    <row r="180" spans="1:14" customFormat="1" ht="15.75" customHeight="1" x14ac:dyDescent="0.25">
      <c r="A180" s="17" t="s">
        <v>211</v>
      </c>
      <c r="B180" s="17" t="s">
        <v>37</v>
      </c>
      <c r="C180" s="17" t="s">
        <v>35</v>
      </c>
      <c r="D180" s="20">
        <v>11.5</v>
      </c>
      <c r="E180" s="17">
        <v>42</v>
      </c>
      <c r="F180" s="18">
        <v>1.46</v>
      </c>
      <c r="G180" s="52">
        <v>197.1</v>
      </c>
      <c r="H180" s="53">
        <v>135</v>
      </c>
      <c r="I180" s="29">
        <v>6</v>
      </c>
      <c r="J180" s="30" t="s">
        <v>364</v>
      </c>
      <c r="K180" s="25"/>
      <c r="L180" s="30" t="str">
        <f t="shared" si="2"/>
        <v>P</v>
      </c>
      <c r="N180" s="35"/>
    </row>
    <row r="181" spans="1:14" customFormat="1" ht="15.75" customHeight="1" x14ac:dyDescent="0.25">
      <c r="A181" s="17" t="s">
        <v>212</v>
      </c>
      <c r="B181" s="17" t="s">
        <v>37</v>
      </c>
      <c r="C181" s="17" t="s">
        <v>35</v>
      </c>
      <c r="D181" s="20">
        <v>12</v>
      </c>
      <c r="E181" s="17">
        <v>61</v>
      </c>
      <c r="F181" s="18">
        <v>3.17</v>
      </c>
      <c r="G181" s="52">
        <v>427.95</v>
      </c>
      <c r="H181" s="53">
        <v>135</v>
      </c>
      <c r="I181" s="29">
        <v>6</v>
      </c>
      <c r="J181" s="30" t="s">
        <v>364</v>
      </c>
      <c r="K181" s="25"/>
      <c r="L181" s="30" t="str">
        <f t="shared" si="2"/>
        <v>P</v>
      </c>
      <c r="N181" s="35"/>
    </row>
    <row r="182" spans="1:14" customFormat="1" ht="15.75" customHeight="1" x14ac:dyDescent="0.25">
      <c r="A182" s="17" t="s">
        <v>213</v>
      </c>
      <c r="B182" s="17" t="s">
        <v>37</v>
      </c>
      <c r="C182" s="17" t="s">
        <v>35</v>
      </c>
      <c r="D182" s="20">
        <v>8</v>
      </c>
      <c r="E182" s="17">
        <v>76</v>
      </c>
      <c r="F182" s="18">
        <v>3.27</v>
      </c>
      <c r="G182" s="52">
        <v>441.45</v>
      </c>
      <c r="H182" s="53">
        <v>135</v>
      </c>
      <c r="I182" s="29">
        <v>6</v>
      </c>
      <c r="J182" s="30" t="s">
        <v>364</v>
      </c>
      <c r="K182" s="25"/>
      <c r="L182" s="30" t="str">
        <f t="shared" si="2"/>
        <v>P</v>
      </c>
      <c r="N182" s="35"/>
    </row>
    <row r="183" spans="1:14" customFormat="1" ht="15.75" customHeight="1" x14ac:dyDescent="0.25">
      <c r="A183" s="17" t="s">
        <v>214</v>
      </c>
      <c r="B183" s="17" t="s">
        <v>37</v>
      </c>
      <c r="C183" s="17" t="s">
        <v>35</v>
      </c>
      <c r="D183" s="20">
        <v>8</v>
      </c>
      <c r="E183" s="17">
        <v>81</v>
      </c>
      <c r="F183" s="18">
        <v>3.72</v>
      </c>
      <c r="G183" s="52">
        <v>565.44000000000005</v>
      </c>
      <c r="H183" s="53">
        <v>152</v>
      </c>
      <c r="I183" s="29">
        <v>11</v>
      </c>
      <c r="J183" s="30" t="s">
        <v>25</v>
      </c>
      <c r="K183" s="25"/>
      <c r="L183" s="30" t="str">
        <f t="shared" si="2"/>
        <v>P</v>
      </c>
      <c r="N183" s="35"/>
    </row>
    <row r="184" spans="1:14" customFormat="1" ht="15.75" customHeight="1" x14ac:dyDescent="0.25">
      <c r="A184" s="17" t="s">
        <v>215</v>
      </c>
      <c r="B184" s="17" t="s">
        <v>37</v>
      </c>
      <c r="C184" s="17" t="s">
        <v>35</v>
      </c>
      <c r="D184" s="20">
        <v>12</v>
      </c>
      <c r="E184" s="17">
        <v>62</v>
      </c>
      <c r="F184" s="18">
        <v>3.27</v>
      </c>
      <c r="G184" s="52">
        <v>441.45</v>
      </c>
      <c r="H184" s="53">
        <v>135</v>
      </c>
      <c r="I184" s="29">
        <v>6</v>
      </c>
      <c r="J184" s="30" t="s">
        <v>364</v>
      </c>
      <c r="K184" s="25"/>
      <c r="L184" s="30" t="str">
        <f t="shared" si="2"/>
        <v>P</v>
      </c>
      <c r="N184" s="35"/>
    </row>
    <row r="185" spans="1:14" customFormat="1" ht="15.75" customHeight="1" x14ac:dyDescent="0.25">
      <c r="A185" s="17" t="s">
        <v>216</v>
      </c>
      <c r="B185" s="17" t="s">
        <v>37</v>
      </c>
      <c r="C185" s="17" t="s">
        <v>35</v>
      </c>
      <c r="D185" s="20">
        <v>8</v>
      </c>
      <c r="E185" s="17">
        <v>77</v>
      </c>
      <c r="F185" s="18">
        <v>3.36</v>
      </c>
      <c r="G185" s="52">
        <v>510.71999999999997</v>
      </c>
      <c r="H185" s="53">
        <v>152</v>
      </c>
      <c r="I185" s="29">
        <v>11</v>
      </c>
      <c r="J185" s="30" t="s">
        <v>25</v>
      </c>
      <c r="K185" s="25"/>
      <c r="L185" s="30" t="str">
        <f t="shared" si="2"/>
        <v>P</v>
      </c>
      <c r="N185" s="35"/>
    </row>
    <row r="186" spans="1:14" customFormat="1" ht="15.75" customHeight="1" x14ac:dyDescent="0.25">
      <c r="A186" s="17" t="s">
        <v>217</v>
      </c>
      <c r="B186" s="17" t="s">
        <v>37</v>
      </c>
      <c r="C186" s="17" t="s">
        <v>35</v>
      </c>
      <c r="D186" s="20">
        <v>8</v>
      </c>
      <c r="E186" s="17">
        <v>81</v>
      </c>
      <c r="F186" s="18">
        <v>3.72</v>
      </c>
      <c r="G186" s="52">
        <v>502.20000000000005</v>
      </c>
      <c r="H186" s="53">
        <v>135</v>
      </c>
      <c r="I186" s="29">
        <v>6</v>
      </c>
      <c r="J186" s="30" t="s">
        <v>364</v>
      </c>
      <c r="K186" s="25"/>
      <c r="L186" s="30" t="str">
        <f t="shared" si="2"/>
        <v>P</v>
      </c>
      <c r="N186" s="35"/>
    </row>
    <row r="187" spans="1:14" customFormat="1" ht="15.75" customHeight="1" x14ac:dyDescent="0.25">
      <c r="A187" s="17" t="s">
        <v>218</v>
      </c>
      <c r="B187" s="17" t="s">
        <v>37</v>
      </c>
      <c r="C187" s="17" t="s">
        <v>35</v>
      </c>
      <c r="D187" s="20">
        <v>8</v>
      </c>
      <c r="E187" s="17">
        <v>70</v>
      </c>
      <c r="F187" s="18">
        <v>2.78</v>
      </c>
      <c r="G187" s="52">
        <v>375.29999999999995</v>
      </c>
      <c r="H187" s="53">
        <v>135</v>
      </c>
      <c r="I187" s="29">
        <v>6</v>
      </c>
      <c r="J187" s="30" t="s">
        <v>364</v>
      </c>
      <c r="K187" s="25"/>
      <c r="L187" s="30" t="str">
        <f t="shared" si="2"/>
        <v>P</v>
      </c>
      <c r="N187" s="35"/>
    </row>
    <row r="188" spans="1:14" customFormat="1" ht="15.75" customHeight="1" x14ac:dyDescent="0.25">
      <c r="A188" s="17" t="s">
        <v>219</v>
      </c>
      <c r="B188" s="17" t="s">
        <v>37</v>
      </c>
      <c r="C188" s="17" t="s">
        <v>16</v>
      </c>
      <c r="D188" s="20">
        <v>11</v>
      </c>
      <c r="E188" s="17">
        <v>47</v>
      </c>
      <c r="F188" s="18">
        <v>1.52</v>
      </c>
      <c r="G188" s="52">
        <v>266</v>
      </c>
      <c r="H188" s="53">
        <v>175</v>
      </c>
      <c r="I188" s="29">
        <v>6</v>
      </c>
      <c r="J188" s="30" t="s">
        <v>364</v>
      </c>
      <c r="K188" s="25"/>
      <c r="L188" s="30" t="str">
        <f t="shared" si="2"/>
        <v>P</v>
      </c>
      <c r="N188" s="35"/>
    </row>
    <row r="189" spans="1:14" customFormat="1" ht="15.75" customHeight="1" x14ac:dyDescent="0.25">
      <c r="A189" s="17" t="s">
        <v>220</v>
      </c>
      <c r="B189" s="17" t="s">
        <v>37</v>
      </c>
      <c r="C189" s="17" t="s">
        <v>16</v>
      </c>
      <c r="D189" s="20">
        <v>12</v>
      </c>
      <c r="E189" s="17">
        <v>49</v>
      </c>
      <c r="F189" s="18">
        <v>1.8</v>
      </c>
      <c r="G189" s="52">
        <v>315</v>
      </c>
      <c r="H189" s="53">
        <v>175</v>
      </c>
      <c r="I189" s="29">
        <v>6</v>
      </c>
      <c r="J189" s="30" t="s">
        <v>364</v>
      </c>
      <c r="K189" s="25"/>
      <c r="L189" s="30" t="str">
        <f t="shared" si="2"/>
        <v>P</v>
      </c>
      <c r="N189" s="35"/>
    </row>
    <row r="190" spans="1:14" customFormat="1" ht="15.75" customHeight="1" x14ac:dyDescent="0.25">
      <c r="A190" s="17" t="s">
        <v>221</v>
      </c>
      <c r="B190" s="17" t="s">
        <v>37</v>
      </c>
      <c r="C190" s="17" t="s">
        <v>16</v>
      </c>
      <c r="D190" s="20">
        <v>12.5</v>
      </c>
      <c r="E190" s="17">
        <v>50</v>
      </c>
      <c r="F190" s="18">
        <v>1.95</v>
      </c>
      <c r="G190" s="52">
        <v>341.25</v>
      </c>
      <c r="H190" s="53">
        <v>175</v>
      </c>
      <c r="I190" s="29">
        <v>6</v>
      </c>
      <c r="J190" s="30" t="s">
        <v>364</v>
      </c>
      <c r="K190" s="25"/>
      <c r="L190" s="30" t="str">
        <f t="shared" si="2"/>
        <v>P</v>
      </c>
      <c r="N190" s="35"/>
    </row>
    <row r="191" spans="1:14" customFormat="1" ht="15.75" customHeight="1" x14ac:dyDescent="0.25">
      <c r="A191" s="17" t="s">
        <v>222</v>
      </c>
      <c r="B191" s="17" t="s">
        <v>37</v>
      </c>
      <c r="C191" s="17" t="s">
        <v>16</v>
      </c>
      <c r="D191" s="20">
        <v>10</v>
      </c>
      <c r="E191" s="17">
        <v>43</v>
      </c>
      <c r="F191" s="18">
        <v>1.1599999999999999</v>
      </c>
      <c r="G191" s="52">
        <v>203</v>
      </c>
      <c r="H191" s="53">
        <v>175</v>
      </c>
      <c r="I191" s="29">
        <v>6</v>
      </c>
      <c r="J191" s="30" t="s">
        <v>364</v>
      </c>
      <c r="K191" s="25"/>
      <c r="L191" s="30" t="str">
        <f t="shared" si="2"/>
        <v>P</v>
      </c>
      <c r="N191" s="35"/>
    </row>
    <row r="192" spans="1:14" customFormat="1" ht="15.75" customHeight="1" x14ac:dyDescent="0.25">
      <c r="A192" s="17" t="s">
        <v>223</v>
      </c>
      <c r="B192" s="17" t="s">
        <v>37</v>
      </c>
      <c r="C192" s="17" t="s">
        <v>35</v>
      </c>
      <c r="D192" s="20">
        <v>12</v>
      </c>
      <c r="E192" s="17">
        <v>44</v>
      </c>
      <c r="F192" s="18">
        <v>1.66</v>
      </c>
      <c r="G192" s="52">
        <v>224.1</v>
      </c>
      <c r="H192" s="53">
        <v>135</v>
      </c>
      <c r="I192" s="29">
        <v>6</v>
      </c>
      <c r="J192" s="30" t="s">
        <v>364</v>
      </c>
      <c r="K192" s="25"/>
      <c r="L192" s="30" t="str">
        <f t="shared" si="2"/>
        <v>P</v>
      </c>
      <c r="N192" s="35"/>
    </row>
    <row r="193" spans="1:14" customFormat="1" ht="15.75" customHeight="1" x14ac:dyDescent="0.25">
      <c r="A193" s="17" t="s">
        <v>224</v>
      </c>
      <c r="B193" s="17" t="s">
        <v>37</v>
      </c>
      <c r="C193" s="17" t="s">
        <v>35</v>
      </c>
      <c r="D193" s="20">
        <v>8</v>
      </c>
      <c r="E193" s="17">
        <v>49</v>
      </c>
      <c r="F193" s="18">
        <v>1.37</v>
      </c>
      <c r="G193" s="52">
        <v>184.95000000000002</v>
      </c>
      <c r="H193" s="53">
        <v>135</v>
      </c>
      <c r="I193" s="29">
        <v>6</v>
      </c>
      <c r="J193" s="30" t="s">
        <v>364</v>
      </c>
      <c r="K193" s="25"/>
      <c r="L193" s="30" t="str">
        <f t="shared" si="2"/>
        <v>P</v>
      </c>
      <c r="N193" s="35"/>
    </row>
    <row r="194" spans="1:14" customFormat="1" ht="15.75" customHeight="1" x14ac:dyDescent="0.25">
      <c r="A194" s="17" t="s">
        <v>225</v>
      </c>
      <c r="B194" s="17" t="s">
        <v>37</v>
      </c>
      <c r="C194" s="17" t="s">
        <v>16</v>
      </c>
      <c r="D194" s="20">
        <v>12</v>
      </c>
      <c r="E194" s="17">
        <v>50</v>
      </c>
      <c r="F194" s="18">
        <v>1.88</v>
      </c>
      <c r="G194" s="52">
        <v>329</v>
      </c>
      <c r="H194" s="53">
        <v>175</v>
      </c>
      <c r="I194" s="29">
        <v>6</v>
      </c>
      <c r="J194" s="30" t="s">
        <v>364</v>
      </c>
      <c r="K194" s="25"/>
      <c r="L194" s="30" t="str">
        <f t="shared" si="2"/>
        <v>P</v>
      </c>
      <c r="N194" s="35"/>
    </row>
    <row r="195" spans="1:14" customFormat="1" ht="15.75" customHeight="1" x14ac:dyDescent="0.25">
      <c r="A195" s="17" t="s">
        <v>226</v>
      </c>
      <c r="B195" s="17" t="s">
        <v>37</v>
      </c>
      <c r="C195" s="17" t="s">
        <v>16</v>
      </c>
      <c r="D195" s="20">
        <v>12</v>
      </c>
      <c r="E195" s="17">
        <v>42</v>
      </c>
      <c r="F195" s="18">
        <v>1.33</v>
      </c>
      <c r="G195" s="52">
        <v>232.75</v>
      </c>
      <c r="H195" s="53">
        <v>175</v>
      </c>
      <c r="I195" s="29">
        <v>6</v>
      </c>
      <c r="J195" s="30" t="s">
        <v>364</v>
      </c>
      <c r="K195" s="25"/>
      <c r="L195" s="30" t="str">
        <f t="shared" si="2"/>
        <v>P</v>
      </c>
      <c r="N195" s="35"/>
    </row>
    <row r="196" spans="1:14" customFormat="1" ht="15.75" customHeight="1" x14ac:dyDescent="0.25">
      <c r="A196" s="17" t="s">
        <v>227</v>
      </c>
      <c r="B196" s="17" t="s">
        <v>37</v>
      </c>
      <c r="C196" s="17" t="s">
        <v>16</v>
      </c>
      <c r="D196" s="20">
        <v>12</v>
      </c>
      <c r="E196" s="17">
        <v>57</v>
      </c>
      <c r="F196" s="18">
        <v>2.4300000000000002</v>
      </c>
      <c r="G196" s="52">
        <v>425.25</v>
      </c>
      <c r="H196" s="53">
        <v>175</v>
      </c>
      <c r="I196" s="29">
        <v>6</v>
      </c>
      <c r="J196" s="30" t="s">
        <v>364</v>
      </c>
      <c r="K196" s="25"/>
      <c r="L196" s="30" t="str">
        <f t="shared" si="2"/>
        <v>P</v>
      </c>
      <c r="N196" s="35"/>
    </row>
    <row r="197" spans="1:14" customFormat="1" ht="15.75" customHeight="1" x14ac:dyDescent="0.25">
      <c r="A197" s="22" t="s">
        <v>228</v>
      </c>
      <c r="B197" s="17" t="s">
        <v>37</v>
      </c>
      <c r="C197" s="17" t="s">
        <v>16</v>
      </c>
      <c r="D197" s="20">
        <v>10</v>
      </c>
      <c r="E197" s="17">
        <v>43</v>
      </c>
      <c r="F197" s="18">
        <v>1.1599999999999999</v>
      </c>
      <c r="G197" s="52">
        <v>203</v>
      </c>
      <c r="H197" s="53">
        <v>175</v>
      </c>
      <c r="I197" s="29">
        <v>6</v>
      </c>
      <c r="J197" s="30" t="s">
        <v>364</v>
      </c>
      <c r="K197" s="25"/>
      <c r="L197" s="30" t="str">
        <f t="shared" si="2"/>
        <v>P</v>
      </c>
      <c r="N197" s="35"/>
    </row>
    <row r="198" spans="1:14" customFormat="1" ht="15.75" customHeight="1" x14ac:dyDescent="0.25">
      <c r="A198" s="22" t="s">
        <v>229</v>
      </c>
      <c r="B198" s="17" t="s">
        <v>37</v>
      </c>
      <c r="C198" s="17" t="s">
        <v>16</v>
      </c>
      <c r="D198" s="20">
        <v>12</v>
      </c>
      <c r="E198" s="17">
        <v>42</v>
      </c>
      <c r="F198" s="18">
        <v>1.33</v>
      </c>
      <c r="G198" s="52">
        <v>232.75</v>
      </c>
      <c r="H198" s="53">
        <v>175</v>
      </c>
      <c r="I198" s="29">
        <v>6</v>
      </c>
      <c r="J198" s="30" t="s">
        <v>364</v>
      </c>
      <c r="K198" s="25"/>
      <c r="L198" s="30" t="str">
        <f t="shared" si="2"/>
        <v>P</v>
      </c>
      <c r="N198" s="35"/>
    </row>
    <row r="199" spans="1:14" customFormat="1" ht="15.75" customHeight="1" x14ac:dyDescent="0.25">
      <c r="A199" s="22" t="s">
        <v>230</v>
      </c>
      <c r="B199" s="17" t="s">
        <v>37</v>
      </c>
      <c r="C199" s="17" t="s">
        <v>16</v>
      </c>
      <c r="D199" s="20">
        <v>11.5</v>
      </c>
      <c r="E199" s="17">
        <v>40</v>
      </c>
      <c r="F199" s="18">
        <v>1.1599999999999999</v>
      </c>
      <c r="G199" s="52">
        <v>203</v>
      </c>
      <c r="H199" s="53">
        <v>175</v>
      </c>
      <c r="I199" s="29">
        <v>6</v>
      </c>
      <c r="J199" s="30" t="s">
        <v>364</v>
      </c>
      <c r="K199" s="25"/>
      <c r="L199" s="30" t="str">
        <f t="shared" si="2"/>
        <v>P</v>
      </c>
      <c r="N199" s="35"/>
    </row>
    <row r="200" spans="1:14" customFormat="1" ht="15.75" customHeight="1" x14ac:dyDescent="0.25">
      <c r="A200" s="22" t="s">
        <v>231</v>
      </c>
      <c r="B200" s="17" t="s">
        <v>37</v>
      </c>
      <c r="C200" s="17" t="s">
        <v>16</v>
      </c>
      <c r="D200" s="20">
        <v>12</v>
      </c>
      <c r="E200" s="17">
        <v>48</v>
      </c>
      <c r="F200" s="18">
        <v>1.73</v>
      </c>
      <c r="G200" s="52">
        <v>302.75</v>
      </c>
      <c r="H200" s="53">
        <v>175</v>
      </c>
      <c r="I200" s="29">
        <v>6</v>
      </c>
      <c r="J200" s="30" t="s">
        <v>364</v>
      </c>
      <c r="K200" s="25"/>
      <c r="L200" s="30" t="str">
        <f t="shared" ref="L200:L263" si="3">IF(J200=0,"N","P")</f>
        <v>P</v>
      </c>
      <c r="N200" s="35"/>
    </row>
    <row r="201" spans="1:14" customFormat="1" ht="15.75" customHeight="1" x14ac:dyDescent="0.25">
      <c r="A201" s="22" t="s">
        <v>232</v>
      </c>
      <c r="B201" s="17" t="s">
        <v>37</v>
      </c>
      <c r="C201" s="17" t="s">
        <v>16</v>
      </c>
      <c r="D201" s="20">
        <v>12</v>
      </c>
      <c r="E201" s="17">
        <v>41</v>
      </c>
      <c r="F201" s="18">
        <v>1.27</v>
      </c>
      <c r="G201" s="52">
        <v>222.25</v>
      </c>
      <c r="H201" s="53">
        <v>175</v>
      </c>
      <c r="I201" s="29">
        <v>6</v>
      </c>
      <c r="J201" s="30" t="s">
        <v>364</v>
      </c>
      <c r="K201" s="25"/>
      <c r="L201" s="30" t="str">
        <f t="shared" si="3"/>
        <v>P</v>
      </c>
      <c r="N201" s="35"/>
    </row>
    <row r="202" spans="1:14" customFormat="1" ht="15.75" customHeight="1" x14ac:dyDescent="0.25">
      <c r="A202" s="22" t="s">
        <v>233</v>
      </c>
      <c r="B202" s="17" t="s">
        <v>37</v>
      </c>
      <c r="C202" s="17" t="s">
        <v>16</v>
      </c>
      <c r="D202" s="20">
        <v>10</v>
      </c>
      <c r="E202" s="17">
        <v>45</v>
      </c>
      <c r="F202" s="18">
        <v>1.27</v>
      </c>
      <c r="G202" s="52">
        <v>222.25</v>
      </c>
      <c r="H202" s="53">
        <v>175</v>
      </c>
      <c r="I202" s="29">
        <v>6</v>
      </c>
      <c r="J202" s="30" t="s">
        <v>364</v>
      </c>
      <c r="K202" s="25"/>
      <c r="L202" s="30" t="str">
        <f t="shared" si="3"/>
        <v>P</v>
      </c>
      <c r="N202" s="35"/>
    </row>
    <row r="203" spans="1:14" customFormat="1" ht="15.75" customHeight="1" x14ac:dyDescent="0.25">
      <c r="A203" s="22" t="s">
        <v>234</v>
      </c>
      <c r="B203" s="17" t="s">
        <v>37</v>
      </c>
      <c r="C203" s="17" t="s">
        <v>16</v>
      </c>
      <c r="D203" s="20">
        <v>8</v>
      </c>
      <c r="E203" s="17">
        <v>49</v>
      </c>
      <c r="F203" s="18">
        <v>1.2</v>
      </c>
      <c r="G203" s="52">
        <v>210</v>
      </c>
      <c r="H203" s="53">
        <v>175</v>
      </c>
      <c r="I203" s="29">
        <v>6</v>
      </c>
      <c r="J203" s="30" t="s">
        <v>364</v>
      </c>
      <c r="K203" s="25"/>
      <c r="L203" s="30" t="str">
        <f t="shared" si="3"/>
        <v>P</v>
      </c>
      <c r="N203" s="35"/>
    </row>
    <row r="204" spans="1:14" customFormat="1" ht="15.75" customHeight="1" x14ac:dyDescent="0.25">
      <c r="A204" s="22" t="s">
        <v>235</v>
      </c>
      <c r="B204" s="17" t="s">
        <v>37</v>
      </c>
      <c r="C204" s="17" t="s">
        <v>16</v>
      </c>
      <c r="D204" s="20">
        <v>11.5</v>
      </c>
      <c r="E204" s="17">
        <v>38</v>
      </c>
      <c r="F204" s="18">
        <v>1.05</v>
      </c>
      <c r="G204" s="52">
        <v>183.75</v>
      </c>
      <c r="H204" s="53">
        <v>175</v>
      </c>
      <c r="I204" s="29">
        <v>6</v>
      </c>
      <c r="J204" s="30" t="s">
        <v>364</v>
      </c>
      <c r="K204" s="25"/>
      <c r="L204" s="30" t="str">
        <f t="shared" si="3"/>
        <v>P</v>
      </c>
      <c r="N204" s="35"/>
    </row>
    <row r="205" spans="1:14" customFormat="1" ht="15.75" customHeight="1" x14ac:dyDescent="0.25">
      <c r="A205" s="22" t="s">
        <v>236</v>
      </c>
      <c r="B205" s="17" t="s">
        <v>37</v>
      </c>
      <c r="C205" s="17" t="s">
        <v>16</v>
      </c>
      <c r="D205" s="20">
        <v>12</v>
      </c>
      <c r="E205" s="17">
        <v>43</v>
      </c>
      <c r="F205" s="18">
        <v>1.39</v>
      </c>
      <c r="G205" s="52">
        <v>243.24999999999997</v>
      </c>
      <c r="H205" s="53">
        <v>175</v>
      </c>
      <c r="I205" s="29">
        <v>6</v>
      </c>
      <c r="J205" s="30" t="s">
        <v>364</v>
      </c>
      <c r="K205" s="25"/>
      <c r="L205" s="30" t="str">
        <f t="shared" si="3"/>
        <v>P</v>
      </c>
      <c r="N205" s="35"/>
    </row>
    <row r="206" spans="1:14" customFormat="1" ht="15.75" customHeight="1" x14ac:dyDescent="0.25">
      <c r="A206" s="22" t="s">
        <v>237</v>
      </c>
      <c r="B206" s="17" t="s">
        <v>37</v>
      </c>
      <c r="C206" s="17" t="s">
        <v>16</v>
      </c>
      <c r="D206" s="20">
        <v>12</v>
      </c>
      <c r="E206" s="17">
        <v>40</v>
      </c>
      <c r="F206" s="18">
        <v>1.21</v>
      </c>
      <c r="G206" s="52">
        <v>211.75</v>
      </c>
      <c r="H206" s="53">
        <v>175</v>
      </c>
      <c r="I206" s="29">
        <v>6</v>
      </c>
      <c r="J206" s="30" t="s">
        <v>364</v>
      </c>
      <c r="K206" s="25"/>
      <c r="L206" s="30" t="str">
        <f t="shared" si="3"/>
        <v>P</v>
      </c>
      <c r="N206" s="35"/>
    </row>
    <row r="207" spans="1:14" customFormat="1" ht="15.75" customHeight="1" x14ac:dyDescent="0.25">
      <c r="A207" s="22" t="s">
        <v>238</v>
      </c>
      <c r="B207" s="17" t="s">
        <v>37</v>
      </c>
      <c r="C207" s="17" t="s">
        <v>16</v>
      </c>
      <c r="D207" s="20">
        <v>12</v>
      </c>
      <c r="E207" s="17">
        <v>36</v>
      </c>
      <c r="F207" s="18">
        <v>0.98</v>
      </c>
      <c r="G207" s="52">
        <v>171.5</v>
      </c>
      <c r="H207" s="53">
        <v>175</v>
      </c>
      <c r="I207" s="29">
        <v>6</v>
      </c>
      <c r="J207" s="30" t="s">
        <v>364</v>
      </c>
      <c r="K207" s="25"/>
      <c r="L207" s="30" t="str">
        <f t="shared" si="3"/>
        <v>P</v>
      </c>
      <c r="N207" s="35"/>
    </row>
    <row r="208" spans="1:14" customFormat="1" ht="15.75" customHeight="1" x14ac:dyDescent="0.25">
      <c r="A208" s="22" t="s">
        <v>239</v>
      </c>
      <c r="B208" s="17" t="s">
        <v>34</v>
      </c>
      <c r="C208" s="17" t="s">
        <v>240</v>
      </c>
      <c r="D208" s="20">
        <v>11</v>
      </c>
      <c r="E208" s="17">
        <v>60</v>
      </c>
      <c r="F208" s="18">
        <v>2.91</v>
      </c>
      <c r="G208" s="52">
        <v>419.04</v>
      </c>
      <c r="H208" s="53">
        <v>144</v>
      </c>
      <c r="I208" s="29">
        <v>10</v>
      </c>
      <c r="J208" s="30" t="s">
        <v>367</v>
      </c>
      <c r="K208" s="25"/>
      <c r="L208" s="30" t="str">
        <f t="shared" si="3"/>
        <v>P</v>
      </c>
      <c r="N208" s="35"/>
    </row>
    <row r="209" spans="1:14" customFormat="1" ht="15.75" customHeight="1" x14ac:dyDescent="0.25">
      <c r="A209" s="22" t="s">
        <v>241</v>
      </c>
      <c r="B209" s="17" t="s">
        <v>34</v>
      </c>
      <c r="C209" s="17" t="s">
        <v>240</v>
      </c>
      <c r="D209" s="20">
        <v>11</v>
      </c>
      <c r="E209" s="17">
        <v>50</v>
      </c>
      <c r="F209" s="18">
        <v>2.0099999999999998</v>
      </c>
      <c r="G209" s="52">
        <v>289.43999999999994</v>
      </c>
      <c r="H209" s="53">
        <v>144</v>
      </c>
      <c r="I209" s="29">
        <v>10</v>
      </c>
      <c r="J209" s="30" t="s">
        <v>367</v>
      </c>
      <c r="K209" s="25"/>
      <c r="L209" s="30" t="str">
        <f t="shared" si="3"/>
        <v>P</v>
      </c>
      <c r="N209" s="35"/>
    </row>
    <row r="210" spans="1:14" customFormat="1" ht="15.75" customHeight="1" x14ac:dyDescent="0.25">
      <c r="A210" s="22" t="s">
        <v>242</v>
      </c>
      <c r="B210" s="17" t="s">
        <v>34</v>
      </c>
      <c r="C210" s="17" t="s">
        <v>240</v>
      </c>
      <c r="D210" s="20">
        <v>9</v>
      </c>
      <c r="E210" s="17">
        <v>51</v>
      </c>
      <c r="F210" s="18">
        <v>1.71</v>
      </c>
      <c r="G210" s="52">
        <v>246.24</v>
      </c>
      <c r="H210" s="53">
        <v>144</v>
      </c>
      <c r="I210" s="29">
        <v>10</v>
      </c>
      <c r="J210" s="30" t="s">
        <v>367</v>
      </c>
      <c r="K210" s="25"/>
      <c r="L210" s="30" t="str">
        <f t="shared" si="3"/>
        <v>P</v>
      </c>
      <c r="N210" s="35"/>
    </row>
    <row r="211" spans="1:14" customFormat="1" ht="15.75" customHeight="1" x14ac:dyDescent="0.25">
      <c r="A211" s="22" t="s">
        <v>243</v>
      </c>
      <c r="B211" s="17" t="s">
        <v>34</v>
      </c>
      <c r="C211" s="17" t="s">
        <v>240</v>
      </c>
      <c r="D211" s="20">
        <v>10</v>
      </c>
      <c r="E211" s="17">
        <v>53</v>
      </c>
      <c r="F211" s="18">
        <v>2.06</v>
      </c>
      <c r="G211" s="52">
        <v>296.64</v>
      </c>
      <c r="H211" s="53">
        <v>144</v>
      </c>
      <c r="I211" s="29">
        <v>10</v>
      </c>
      <c r="J211" s="30" t="s">
        <v>367</v>
      </c>
      <c r="K211" s="25"/>
      <c r="L211" s="30" t="str">
        <f t="shared" si="3"/>
        <v>P</v>
      </c>
      <c r="N211" s="35"/>
    </row>
    <row r="212" spans="1:14" customFormat="1" ht="15.75" customHeight="1" x14ac:dyDescent="0.25">
      <c r="A212" s="22" t="s">
        <v>244</v>
      </c>
      <c r="B212" s="17" t="s">
        <v>34</v>
      </c>
      <c r="C212" s="17" t="s">
        <v>240</v>
      </c>
      <c r="D212" s="20">
        <v>11</v>
      </c>
      <c r="E212" s="17">
        <v>58</v>
      </c>
      <c r="F212" s="18">
        <v>2.72</v>
      </c>
      <c r="G212" s="52">
        <v>391.68</v>
      </c>
      <c r="H212" s="53">
        <v>144</v>
      </c>
      <c r="I212" s="29">
        <v>10</v>
      </c>
      <c r="J212" s="30" t="s">
        <v>367</v>
      </c>
      <c r="K212" s="25"/>
      <c r="L212" s="30" t="str">
        <f t="shared" si="3"/>
        <v>P</v>
      </c>
      <c r="N212" s="35"/>
    </row>
    <row r="213" spans="1:14" customFormat="1" ht="15.75" customHeight="1" x14ac:dyDescent="0.25">
      <c r="A213" s="22" t="s">
        <v>245</v>
      </c>
      <c r="B213" s="17" t="s">
        <v>34</v>
      </c>
      <c r="C213" s="17" t="s">
        <v>240</v>
      </c>
      <c r="D213" s="20">
        <v>8</v>
      </c>
      <c r="E213" s="17">
        <v>56</v>
      </c>
      <c r="F213" s="18">
        <v>1.84</v>
      </c>
      <c r="G213" s="52">
        <v>264.96000000000004</v>
      </c>
      <c r="H213" s="53">
        <v>144</v>
      </c>
      <c r="I213" s="29">
        <v>10</v>
      </c>
      <c r="J213" s="30" t="s">
        <v>367</v>
      </c>
      <c r="K213" s="25"/>
      <c r="L213" s="30" t="str">
        <f t="shared" si="3"/>
        <v>P</v>
      </c>
      <c r="N213" s="35"/>
    </row>
    <row r="214" spans="1:14" customFormat="1" ht="15.75" customHeight="1" x14ac:dyDescent="0.25">
      <c r="A214" s="22" t="s">
        <v>246</v>
      </c>
      <c r="B214" s="17" t="s">
        <v>34</v>
      </c>
      <c r="C214" s="17" t="s">
        <v>240</v>
      </c>
      <c r="D214" s="20">
        <v>8</v>
      </c>
      <c r="E214" s="17">
        <v>60</v>
      </c>
      <c r="F214" s="18">
        <v>2.11</v>
      </c>
      <c r="G214" s="52">
        <v>303.83999999999997</v>
      </c>
      <c r="H214" s="53">
        <v>144</v>
      </c>
      <c r="I214" s="29">
        <v>10</v>
      </c>
      <c r="J214" s="30" t="s">
        <v>367</v>
      </c>
      <c r="K214" s="25"/>
      <c r="L214" s="30" t="str">
        <f t="shared" si="3"/>
        <v>P</v>
      </c>
      <c r="N214" s="35"/>
    </row>
    <row r="215" spans="1:14" customFormat="1" ht="15.75" customHeight="1" x14ac:dyDescent="0.25">
      <c r="A215" s="22" t="s">
        <v>247</v>
      </c>
      <c r="B215" s="17" t="s">
        <v>34</v>
      </c>
      <c r="C215" s="17" t="s">
        <v>240</v>
      </c>
      <c r="D215" s="20">
        <v>8</v>
      </c>
      <c r="E215" s="17">
        <v>56</v>
      </c>
      <c r="F215" s="18">
        <v>1.84</v>
      </c>
      <c r="G215" s="52">
        <v>264.96000000000004</v>
      </c>
      <c r="H215" s="53">
        <v>144</v>
      </c>
      <c r="I215" s="29">
        <v>10</v>
      </c>
      <c r="J215" s="30" t="s">
        <v>367</v>
      </c>
      <c r="K215" s="25"/>
      <c r="L215" s="30" t="str">
        <f t="shared" si="3"/>
        <v>P</v>
      </c>
      <c r="N215" s="35"/>
    </row>
    <row r="216" spans="1:14" customFormat="1" ht="15.75" customHeight="1" x14ac:dyDescent="0.25">
      <c r="A216" s="22" t="s">
        <v>248</v>
      </c>
      <c r="B216" s="17" t="s">
        <v>34</v>
      </c>
      <c r="C216" s="17" t="s">
        <v>240</v>
      </c>
      <c r="D216" s="20">
        <v>8</v>
      </c>
      <c r="E216" s="17">
        <v>55</v>
      </c>
      <c r="F216" s="18">
        <v>1.77</v>
      </c>
      <c r="G216" s="52">
        <v>247.8</v>
      </c>
      <c r="H216" s="53">
        <v>140</v>
      </c>
      <c r="I216" s="29">
        <v>10</v>
      </c>
      <c r="J216" s="30" t="s">
        <v>367</v>
      </c>
      <c r="K216" s="25"/>
      <c r="L216" s="30" t="str">
        <f t="shared" si="3"/>
        <v>P</v>
      </c>
      <c r="N216" s="35"/>
    </row>
    <row r="217" spans="1:14" customFormat="1" ht="15.75" customHeight="1" x14ac:dyDescent="0.25">
      <c r="A217" s="22" t="s">
        <v>249</v>
      </c>
      <c r="B217" s="17" t="s">
        <v>34</v>
      </c>
      <c r="C217" s="17" t="s">
        <v>240</v>
      </c>
      <c r="D217" s="20">
        <v>8</v>
      </c>
      <c r="E217" s="17">
        <v>65</v>
      </c>
      <c r="F217" s="18">
        <v>2.48</v>
      </c>
      <c r="G217" s="52">
        <v>399.28</v>
      </c>
      <c r="H217" s="53">
        <v>161</v>
      </c>
      <c r="I217" s="29">
        <v>11</v>
      </c>
      <c r="J217" s="30" t="s">
        <v>25</v>
      </c>
      <c r="K217" s="25"/>
      <c r="L217" s="30" t="str">
        <f t="shared" si="3"/>
        <v>P</v>
      </c>
      <c r="N217" s="35"/>
    </row>
    <row r="218" spans="1:14" customFormat="1" ht="15.75" customHeight="1" x14ac:dyDescent="0.25">
      <c r="A218" s="22" t="s">
        <v>250</v>
      </c>
      <c r="B218" s="17" t="s">
        <v>34</v>
      </c>
      <c r="C218" s="17" t="s">
        <v>16</v>
      </c>
      <c r="D218" s="20">
        <v>12</v>
      </c>
      <c r="E218" s="17">
        <v>55</v>
      </c>
      <c r="F218" s="18">
        <v>2.2599999999999998</v>
      </c>
      <c r="G218" s="52">
        <v>440.69999999999993</v>
      </c>
      <c r="H218" s="53">
        <v>195</v>
      </c>
      <c r="I218" s="29">
        <v>2</v>
      </c>
      <c r="J218" s="30" t="s">
        <v>360</v>
      </c>
      <c r="K218" s="25"/>
      <c r="L218" s="30" t="str">
        <f t="shared" si="3"/>
        <v>P</v>
      </c>
      <c r="N218" s="35"/>
    </row>
    <row r="219" spans="1:14" customFormat="1" ht="15.75" customHeight="1" x14ac:dyDescent="0.25">
      <c r="A219" s="22" t="s">
        <v>251</v>
      </c>
      <c r="B219" s="17" t="s">
        <v>34</v>
      </c>
      <c r="C219" s="17" t="s">
        <v>16</v>
      </c>
      <c r="D219" s="20">
        <v>12</v>
      </c>
      <c r="E219" s="17">
        <v>48</v>
      </c>
      <c r="F219" s="18">
        <v>1.73</v>
      </c>
      <c r="G219" s="52">
        <v>316.58999999999997</v>
      </c>
      <c r="H219" s="53">
        <v>183</v>
      </c>
      <c r="I219" s="29">
        <v>22</v>
      </c>
      <c r="J219" s="30" t="s">
        <v>26</v>
      </c>
      <c r="K219" s="25"/>
      <c r="L219" s="30" t="str">
        <f t="shared" si="3"/>
        <v>P</v>
      </c>
      <c r="N219" s="35"/>
    </row>
    <row r="220" spans="1:14" customFormat="1" ht="15.75" customHeight="1" x14ac:dyDescent="0.25">
      <c r="A220" s="22" t="s">
        <v>252</v>
      </c>
      <c r="B220" s="17" t="s">
        <v>34</v>
      </c>
      <c r="C220" s="17" t="s">
        <v>16</v>
      </c>
      <c r="D220" s="20">
        <v>10</v>
      </c>
      <c r="E220" s="17">
        <v>39</v>
      </c>
      <c r="F220" s="18">
        <v>0.96</v>
      </c>
      <c r="G220" s="52">
        <v>166.07999999999998</v>
      </c>
      <c r="H220" s="53">
        <v>173</v>
      </c>
      <c r="I220" s="29">
        <v>17</v>
      </c>
      <c r="J220" s="30" t="s">
        <v>373</v>
      </c>
      <c r="K220" s="25"/>
      <c r="L220" s="30" t="str">
        <f t="shared" si="3"/>
        <v>P</v>
      </c>
      <c r="N220" s="35"/>
    </row>
    <row r="221" spans="1:14" customFormat="1" ht="15.75" customHeight="1" x14ac:dyDescent="0.25">
      <c r="A221" s="22" t="s">
        <v>253</v>
      </c>
      <c r="B221" s="17" t="s">
        <v>34</v>
      </c>
      <c r="C221" s="17" t="s">
        <v>16</v>
      </c>
      <c r="D221" s="20">
        <v>8</v>
      </c>
      <c r="E221" s="17">
        <v>53</v>
      </c>
      <c r="F221" s="18">
        <v>1.4</v>
      </c>
      <c r="G221" s="52">
        <v>259</v>
      </c>
      <c r="H221" s="53">
        <v>185</v>
      </c>
      <c r="I221" s="29">
        <v>2</v>
      </c>
      <c r="J221" s="30" t="s">
        <v>360</v>
      </c>
      <c r="K221" s="25"/>
      <c r="L221" s="30" t="str">
        <f t="shared" si="3"/>
        <v>P</v>
      </c>
      <c r="N221" s="35"/>
    </row>
    <row r="222" spans="1:14" customFormat="1" ht="15.75" customHeight="1" x14ac:dyDescent="0.25">
      <c r="A222" s="22" t="s">
        <v>254</v>
      </c>
      <c r="B222" s="17" t="s">
        <v>34</v>
      </c>
      <c r="C222" s="17" t="s">
        <v>16</v>
      </c>
      <c r="D222" s="20">
        <v>8</v>
      </c>
      <c r="E222" s="17">
        <v>53</v>
      </c>
      <c r="F222" s="18">
        <v>1.4</v>
      </c>
      <c r="G222" s="52">
        <v>259</v>
      </c>
      <c r="H222" s="53">
        <v>185</v>
      </c>
      <c r="I222" s="29">
        <v>2</v>
      </c>
      <c r="J222" s="30" t="s">
        <v>360</v>
      </c>
      <c r="K222" s="25"/>
      <c r="L222" s="30" t="str">
        <f t="shared" si="3"/>
        <v>P</v>
      </c>
      <c r="N222" s="35"/>
    </row>
    <row r="223" spans="1:14" customFormat="1" ht="15.75" customHeight="1" x14ac:dyDescent="0.25">
      <c r="A223" s="22" t="s">
        <v>255</v>
      </c>
      <c r="B223" s="17" t="s">
        <v>34</v>
      </c>
      <c r="C223" s="17" t="s">
        <v>16</v>
      </c>
      <c r="D223" s="20">
        <v>8</v>
      </c>
      <c r="E223" s="17">
        <v>51</v>
      </c>
      <c r="F223" s="18">
        <v>1.3</v>
      </c>
      <c r="G223" s="52">
        <v>224.9</v>
      </c>
      <c r="H223" s="53">
        <v>173</v>
      </c>
      <c r="I223" s="29">
        <v>17</v>
      </c>
      <c r="J223" s="30" t="s">
        <v>373</v>
      </c>
      <c r="K223" s="25"/>
      <c r="L223" s="30" t="str">
        <f t="shared" si="3"/>
        <v>P</v>
      </c>
      <c r="N223" s="35"/>
    </row>
    <row r="224" spans="1:14" customFormat="1" ht="15.75" customHeight="1" x14ac:dyDescent="0.25">
      <c r="A224" s="22" t="s">
        <v>256</v>
      </c>
      <c r="B224" s="17" t="s">
        <v>34</v>
      </c>
      <c r="C224" s="17" t="s">
        <v>16</v>
      </c>
      <c r="D224" s="20">
        <v>10</v>
      </c>
      <c r="E224" s="17">
        <v>38</v>
      </c>
      <c r="F224" s="18">
        <v>0.91</v>
      </c>
      <c r="G224" s="52">
        <v>148.33000000000001</v>
      </c>
      <c r="H224" s="53">
        <v>163</v>
      </c>
      <c r="I224" s="29">
        <v>17</v>
      </c>
      <c r="J224" s="30" t="s">
        <v>373</v>
      </c>
      <c r="K224" s="25"/>
      <c r="L224" s="30" t="str">
        <f t="shared" si="3"/>
        <v>P</v>
      </c>
      <c r="N224" s="35"/>
    </row>
    <row r="225" spans="1:14" customFormat="1" ht="15.75" customHeight="1" x14ac:dyDescent="0.25">
      <c r="A225" s="22" t="s">
        <v>257</v>
      </c>
      <c r="B225" s="17" t="s">
        <v>34</v>
      </c>
      <c r="C225" s="17" t="s">
        <v>16</v>
      </c>
      <c r="D225" s="20">
        <v>7</v>
      </c>
      <c r="E225" s="17">
        <v>37</v>
      </c>
      <c r="F225" s="18">
        <v>0.6</v>
      </c>
      <c r="G225" s="52">
        <v>97.8</v>
      </c>
      <c r="H225" s="53">
        <v>163</v>
      </c>
      <c r="I225" s="29">
        <v>17</v>
      </c>
      <c r="J225" s="30" t="s">
        <v>373</v>
      </c>
      <c r="K225" s="25"/>
      <c r="L225" s="30" t="str">
        <f t="shared" si="3"/>
        <v>P</v>
      </c>
      <c r="N225" s="35"/>
    </row>
    <row r="226" spans="1:14" customFormat="1" ht="15.75" customHeight="1" x14ac:dyDescent="0.25">
      <c r="A226" s="22" t="s">
        <v>258</v>
      </c>
      <c r="B226" s="17" t="s">
        <v>34</v>
      </c>
      <c r="C226" s="17" t="s">
        <v>16</v>
      </c>
      <c r="D226" s="20">
        <v>6</v>
      </c>
      <c r="E226" s="17">
        <v>49</v>
      </c>
      <c r="F226" s="18">
        <v>0.9</v>
      </c>
      <c r="G226" s="52">
        <v>155.70000000000002</v>
      </c>
      <c r="H226" s="53">
        <v>173.00000000000003</v>
      </c>
      <c r="I226" s="29">
        <v>17</v>
      </c>
      <c r="J226" s="30" t="s">
        <v>373</v>
      </c>
      <c r="K226" s="25"/>
      <c r="L226" s="30" t="str">
        <f t="shared" si="3"/>
        <v>P</v>
      </c>
      <c r="N226" s="35"/>
    </row>
    <row r="227" spans="1:14" customFormat="1" ht="15.75" customHeight="1" x14ac:dyDescent="0.25">
      <c r="A227" s="22" t="s">
        <v>259</v>
      </c>
      <c r="B227" s="17" t="s">
        <v>34</v>
      </c>
      <c r="C227" s="17" t="s">
        <v>29</v>
      </c>
      <c r="D227" s="20">
        <v>9.1999999999999993</v>
      </c>
      <c r="E227" s="17">
        <v>59</v>
      </c>
      <c r="F227" s="18">
        <v>2.39</v>
      </c>
      <c r="G227" s="52">
        <v>432.59000000000003</v>
      </c>
      <c r="H227" s="53">
        <v>181</v>
      </c>
      <c r="I227" s="29">
        <v>11</v>
      </c>
      <c r="J227" s="30" t="s">
        <v>25</v>
      </c>
      <c r="K227" s="25"/>
      <c r="L227" s="30" t="str">
        <f t="shared" si="3"/>
        <v>P</v>
      </c>
      <c r="N227" s="35"/>
    </row>
    <row r="228" spans="1:14" customFormat="1" ht="15.75" customHeight="1" x14ac:dyDescent="0.25">
      <c r="A228" s="22" t="s">
        <v>260</v>
      </c>
      <c r="B228" s="17" t="s">
        <v>34</v>
      </c>
      <c r="C228" s="17" t="s">
        <v>29</v>
      </c>
      <c r="D228" s="20">
        <v>11.2</v>
      </c>
      <c r="E228" s="17">
        <v>58</v>
      </c>
      <c r="F228" s="18">
        <v>2.8</v>
      </c>
      <c r="G228" s="52">
        <v>366.79999999999995</v>
      </c>
      <c r="H228" s="53">
        <v>131</v>
      </c>
      <c r="I228" s="29">
        <v>4</v>
      </c>
      <c r="J228" s="30" t="s">
        <v>362</v>
      </c>
      <c r="K228" s="25"/>
      <c r="L228" s="30" t="str">
        <f t="shared" si="3"/>
        <v>P</v>
      </c>
      <c r="N228" s="35"/>
    </row>
    <row r="229" spans="1:14" customFormat="1" ht="15.75" customHeight="1" x14ac:dyDescent="0.25">
      <c r="A229" s="22" t="s">
        <v>261</v>
      </c>
      <c r="B229" s="17" t="s">
        <v>34</v>
      </c>
      <c r="C229" s="17" t="s">
        <v>29</v>
      </c>
      <c r="D229" s="20">
        <v>9.4</v>
      </c>
      <c r="E229" s="17">
        <v>59</v>
      </c>
      <c r="F229" s="18">
        <v>2.44</v>
      </c>
      <c r="G229" s="52">
        <v>319.64</v>
      </c>
      <c r="H229" s="53">
        <v>131</v>
      </c>
      <c r="I229" s="29">
        <v>4</v>
      </c>
      <c r="J229" s="30" t="s">
        <v>362</v>
      </c>
      <c r="K229" s="25"/>
      <c r="L229" s="30" t="str">
        <f t="shared" si="3"/>
        <v>P</v>
      </c>
      <c r="N229" s="35"/>
    </row>
    <row r="230" spans="1:14" customFormat="1" ht="15.75" customHeight="1" x14ac:dyDescent="0.25">
      <c r="A230" s="22" t="s">
        <v>262</v>
      </c>
      <c r="B230" s="17" t="s">
        <v>34</v>
      </c>
      <c r="C230" s="17" t="s">
        <v>29</v>
      </c>
      <c r="D230" s="20">
        <v>6.6</v>
      </c>
      <c r="E230" s="17">
        <v>57</v>
      </c>
      <c r="F230" s="18">
        <v>1.6</v>
      </c>
      <c r="G230" s="52">
        <v>0</v>
      </c>
      <c r="H230" s="53">
        <v>0</v>
      </c>
      <c r="I230" s="29">
        <v>3</v>
      </c>
      <c r="J230" s="30">
        <v>0</v>
      </c>
      <c r="K230" s="25"/>
      <c r="L230" s="30" t="str">
        <f t="shared" si="3"/>
        <v>N</v>
      </c>
      <c r="N230" s="35"/>
    </row>
    <row r="231" spans="1:14" customFormat="1" ht="15.75" customHeight="1" x14ac:dyDescent="0.25">
      <c r="A231" s="22" t="s">
        <v>263</v>
      </c>
      <c r="B231" s="17" t="s">
        <v>34</v>
      </c>
      <c r="C231" s="17" t="s">
        <v>29</v>
      </c>
      <c r="D231" s="20">
        <v>6.1</v>
      </c>
      <c r="E231" s="17">
        <v>47</v>
      </c>
      <c r="F231" s="18">
        <v>1</v>
      </c>
      <c r="G231" s="52">
        <v>126</v>
      </c>
      <c r="H231" s="53">
        <v>126</v>
      </c>
      <c r="I231" s="29">
        <v>4</v>
      </c>
      <c r="J231" s="30" t="s">
        <v>362</v>
      </c>
      <c r="K231" s="25"/>
      <c r="L231" s="30" t="str">
        <f t="shared" si="3"/>
        <v>P</v>
      </c>
      <c r="N231" s="35"/>
    </row>
    <row r="232" spans="1:14" customFormat="1" ht="15.75" customHeight="1" x14ac:dyDescent="0.25">
      <c r="A232" s="22" t="s">
        <v>264</v>
      </c>
      <c r="B232" s="17" t="s">
        <v>34</v>
      </c>
      <c r="C232" s="17" t="s">
        <v>29</v>
      </c>
      <c r="D232" s="20">
        <v>11.9</v>
      </c>
      <c r="E232" s="17">
        <v>57</v>
      </c>
      <c r="F232" s="18">
        <v>2.88</v>
      </c>
      <c r="G232" s="52">
        <v>492.47999999999996</v>
      </c>
      <c r="H232" s="53">
        <v>171</v>
      </c>
      <c r="I232" s="29">
        <v>11</v>
      </c>
      <c r="J232" s="30" t="s">
        <v>25</v>
      </c>
      <c r="K232" s="25"/>
      <c r="L232" s="30" t="str">
        <f t="shared" si="3"/>
        <v>P</v>
      </c>
      <c r="N232" s="35"/>
    </row>
    <row r="233" spans="1:14" customFormat="1" ht="15.75" customHeight="1" x14ac:dyDescent="0.25">
      <c r="A233" s="22" t="s">
        <v>265</v>
      </c>
      <c r="B233" s="17" t="s">
        <v>34</v>
      </c>
      <c r="C233" s="17" t="s">
        <v>29</v>
      </c>
      <c r="D233" s="20">
        <v>7.1</v>
      </c>
      <c r="E233" s="17">
        <v>55</v>
      </c>
      <c r="F233" s="18">
        <v>1.6</v>
      </c>
      <c r="G233" s="52">
        <v>227.20000000000002</v>
      </c>
      <c r="H233" s="53">
        <v>142</v>
      </c>
      <c r="I233" s="29">
        <v>11</v>
      </c>
      <c r="J233" s="30" t="s">
        <v>25</v>
      </c>
      <c r="K233" s="25"/>
      <c r="L233" s="30" t="str">
        <f t="shared" si="3"/>
        <v>P</v>
      </c>
      <c r="N233" s="35"/>
    </row>
    <row r="234" spans="1:14" customFormat="1" ht="15.75" customHeight="1" x14ac:dyDescent="0.25">
      <c r="A234" s="22" t="s">
        <v>266</v>
      </c>
      <c r="B234" s="17" t="s">
        <v>34</v>
      </c>
      <c r="C234" s="17" t="s">
        <v>29</v>
      </c>
      <c r="D234" s="20">
        <v>9.4</v>
      </c>
      <c r="E234" s="17">
        <v>49</v>
      </c>
      <c r="F234" s="18">
        <v>1.67</v>
      </c>
      <c r="G234" s="52">
        <v>237.14</v>
      </c>
      <c r="H234" s="53">
        <v>142</v>
      </c>
      <c r="I234" s="29">
        <v>11</v>
      </c>
      <c r="J234" s="30" t="s">
        <v>25</v>
      </c>
      <c r="K234" s="25"/>
      <c r="L234" s="30" t="str">
        <f t="shared" si="3"/>
        <v>P</v>
      </c>
      <c r="N234" s="35"/>
    </row>
    <row r="235" spans="1:14" customFormat="1" ht="15.75" customHeight="1" x14ac:dyDescent="0.25">
      <c r="A235" s="22" t="s">
        <v>267</v>
      </c>
      <c r="B235" s="17" t="s">
        <v>34</v>
      </c>
      <c r="C235" s="17" t="s">
        <v>29</v>
      </c>
      <c r="D235" s="20">
        <v>6.7</v>
      </c>
      <c r="E235" s="17">
        <v>57</v>
      </c>
      <c r="F235" s="18">
        <v>1.62</v>
      </c>
      <c r="G235" s="52">
        <v>226.8</v>
      </c>
      <c r="H235" s="53">
        <v>140</v>
      </c>
      <c r="I235" s="29">
        <v>4</v>
      </c>
      <c r="J235" s="30" t="s">
        <v>362</v>
      </c>
      <c r="K235" s="25"/>
      <c r="L235" s="30" t="str">
        <f t="shared" si="3"/>
        <v>P</v>
      </c>
      <c r="N235" s="35"/>
    </row>
    <row r="236" spans="1:14" customFormat="1" ht="15.75" customHeight="1" x14ac:dyDescent="0.25">
      <c r="A236" s="22" t="s">
        <v>268</v>
      </c>
      <c r="B236" s="17" t="s">
        <v>34</v>
      </c>
      <c r="C236" s="17" t="s">
        <v>29</v>
      </c>
      <c r="D236" s="20">
        <v>7.5</v>
      </c>
      <c r="E236" s="17">
        <v>61</v>
      </c>
      <c r="F236" s="18">
        <v>2.08</v>
      </c>
      <c r="G236" s="52">
        <v>280.8</v>
      </c>
      <c r="H236" s="53">
        <v>135</v>
      </c>
      <c r="I236" s="29">
        <v>4</v>
      </c>
      <c r="J236" s="30" t="s">
        <v>362</v>
      </c>
      <c r="K236" s="25"/>
      <c r="L236" s="30" t="str">
        <f t="shared" si="3"/>
        <v>P</v>
      </c>
      <c r="N236" s="35"/>
    </row>
    <row r="237" spans="1:14" customFormat="1" ht="15.75" customHeight="1" x14ac:dyDescent="0.25">
      <c r="A237" s="22" t="s">
        <v>269</v>
      </c>
      <c r="B237" s="17" t="s">
        <v>34</v>
      </c>
      <c r="C237" s="17" t="s">
        <v>29</v>
      </c>
      <c r="D237" s="20">
        <v>8.1</v>
      </c>
      <c r="E237" s="17">
        <v>62</v>
      </c>
      <c r="F237" s="18">
        <v>2.3199999999999998</v>
      </c>
      <c r="G237" s="52">
        <v>361.91999999999996</v>
      </c>
      <c r="H237" s="53">
        <v>156</v>
      </c>
      <c r="I237" s="29">
        <v>12</v>
      </c>
      <c r="J237" s="30" t="s">
        <v>368</v>
      </c>
      <c r="K237" s="25"/>
      <c r="L237" s="30" t="str">
        <f t="shared" si="3"/>
        <v>P</v>
      </c>
      <c r="N237" s="35"/>
    </row>
    <row r="238" spans="1:14" customFormat="1" ht="15.75" customHeight="1" x14ac:dyDescent="0.25">
      <c r="A238" s="22" t="s">
        <v>270</v>
      </c>
      <c r="B238" s="17" t="s">
        <v>34</v>
      </c>
      <c r="C238" s="17" t="s">
        <v>29</v>
      </c>
      <c r="D238" s="20">
        <v>9.4</v>
      </c>
      <c r="E238" s="17">
        <v>59</v>
      </c>
      <c r="F238" s="18">
        <v>2.44</v>
      </c>
      <c r="G238" s="52">
        <v>329.4</v>
      </c>
      <c r="H238" s="53">
        <v>135</v>
      </c>
      <c r="I238" s="29">
        <v>4</v>
      </c>
      <c r="J238" s="30" t="s">
        <v>362</v>
      </c>
      <c r="K238" s="25"/>
      <c r="L238" s="30" t="str">
        <f t="shared" si="3"/>
        <v>P</v>
      </c>
      <c r="N238" s="35"/>
    </row>
    <row r="239" spans="1:14" customFormat="1" ht="15.75" customHeight="1" x14ac:dyDescent="0.25">
      <c r="A239" s="22" t="s">
        <v>271</v>
      </c>
      <c r="B239" s="17" t="s">
        <v>34</v>
      </c>
      <c r="C239" s="17" t="s">
        <v>29</v>
      </c>
      <c r="D239" s="20">
        <v>10.5</v>
      </c>
      <c r="E239" s="17">
        <v>46</v>
      </c>
      <c r="F239" s="18">
        <v>1.64</v>
      </c>
      <c r="G239" s="52">
        <v>229.6</v>
      </c>
      <c r="H239" s="53">
        <v>140</v>
      </c>
      <c r="I239" s="29">
        <v>10</v>
      </c>
      <c r="J239" s="30" t="s">
        <v>367</v>
      </c>
      <c r="K239" s="25"/>
      <c r="L239" s="30" t="str">
        <f t="shared" si="3"/>
        <v>P</v>
      </c>
      <c r="N239" s="35"/>
    </row>
    <row r="240" spans="1:14" customFormat="1" ht="15.75" customHeight="1" x14ac:dyDescent="0.25">
      <c r="A240" s="22" t="s">
        <v>272</v>
      </c>
      <c r="B240" s="17" t="s">
        <v>34</v>
      </c>
      <c r="C240" s="17" t="s">
        <v>29</v>
      </c>
      <c r="D240" s="20">
        <v>9.4</v>
      </c>
      <c r="E240" s="17">
        <v>61</v>
      </c>
      <c r="F240" s="18">
        <v>2.61</v>
      </c>
      <c r="G240" s="52">
        <v>0</v>
      </c>
      <c r="H240" s="53">
        <v>0</v>
      </c>
      <c r="I240" s="29">
        <v>3</v>
      </c>
      <c r="J240" s="30">
        <v>0</v>
      </c>
      <c r="K240" s="25"/>
      <c r="L240" s="30" t="str">
        <f t="shared" si="3"/>
        <v>N</v>
      </c>
      <c r="N240" s="35"/>
    </row>
    <row r="241" spans="1:14" customFormat="1" ht="15.75" customHeight="1" x14ac:dyDescent="0.25">
      <c r="A241" s="22" t="s">
        <v>273</v>
      </c>
      <c r="B241" s="17" t="s">
        <v>34</v>
      </c>
      <c r="C241" s="17" t="s">
        <v>29</v>
      </c>
      <c r="D241" s="20">
        <v>10.3</v>
      </c>
      <c r="E241" s="17">
        <v>57</v>
      </c>
      <c r="F241" s="18">
        <v>2.4900000000000002</v>
      </c>
      <c r="G241" s="52">
        <v>348.6</v>
      </c>
      <c r="H241" s="53">
        <v>140</v>
      </c>
      <c r="I241" s="29">
        <v>4</v>
      </c>
      <c r="J241" s="30" t="s">
        <v>362</v>
      </c>
      <c r="K241" s="25"/>
      <c r="L241" s="30" t="str">
        <f t="shared" si="3"/>
        <v>P</v>
      </c>
      <c r="N241" s="35"/>
    </row>
    <row r="242" spans="1:14" customFormat="1" ht="15.75" customHeight="1" x14ac:dyDescent="0.25">
      <c r="A242" s="22" t="s">
        <v>274</v>
      </c>
      <c r="B242" s="17" t="s">
        <v>34</v>
      </c>
      <c r="C242" s="17" t="s">
        <v>29</v>
      </c>
      <c r="D242" s="20">
        <v>6.4</v>
      </c>
      <c r="E242" s="17">
        <v>56</v>
      </c>
      <c r="F242" s="18">
        <v>1.49</v>
      </c>
      <c r="G242" s="52">
        <v>201.15</v>
      </c>
      <c r="H242" s="53">
        <v>135</v>
      </c>
      <c r="I242" s="29">
        <v>4</v>
      </c>
      <c r="J242" s="30" t="s">
        <v>362</v>
      </c>
      <c r="K242" s="25"/>
      <c r="L242" s="30" t="str">
        <f t="shared" si="3"/>
        <v>P</v>
      </c>
      <c r="N242" s="35"/>
    </row>
    <row r="243" spans="1:14" customFormat="1" ht="15.75" customHeight="1" x14ac:dyDescent="0.25">
      <c r="A243" s="22" t="s">
        <v>275</v>
      </c>
      <c r="B243" s="17" t="s">
        <v>34</v>
      </c>
      <c r="C243" s="17" t="s">
        <v>29</v>
      </c>
      <c r="D243" s="20">
        <v>6.1</v>
      </c>
      <c r="E243" s="17">
        <v>60</v>
      </c>
      <c r="F243" s="18">
        <v>1.64</v>
      </c>
      <c r="G243" s="52">
        <v>332.91999999999996</v>
      </c>
      <c r="H243" s="53">
        <v>203</v>
      </c>
      <c r="I243" s="29">
        <v>1</v>
      </c>
      <c r="J243" s="30" t="s">
        <v>359</v>
      </c>
      <c r="K243" s="25"/>
      <c r="L243" s="30" t="str">
        <f t="shared" si="3"/>
        <v>P</v>
      </c>
      <c r="N243" s="35"/>
    </row>
    <row r="244" spans="1:14" customFormat="1" ht="15.75" customHeight="1" x14ac:dyDescent="0.25">
      <c r="A244" s="22" t="s">
        <v>276</v>
      </c>
      <c r="B244" s="17" t="s">
        <v>34</v>
      </c>
      <c r="C244" s="17" t="s">
        <v>29</v>
      </c>
      <c r="D244" s="20">
        <v>11.3</v>
      </c>
      <c r="E244" s="17">
        <v>50</v>
      </c>
      <c r="F244" s="18">
        <v>2.09</v>
      </c>
      <c r="G244" s="52">
        <v>296.77999999999997</v>
      </c>
      <c r="H244" s="53">
        <v>142</v>
      </c>
      <c r="I244" s="29">
        <v>11</v>
      </c>
      <c r="J244" s="30" t="s">
        <v>25</v>
      </c>
      <c r="K244" s="25"/>
      <c r="L244" s="30" t="str">
        <f t="shared" si="3"/>
        <v>P</v>
      </c>
      <c r="N244" s="35"/>
    </row>
    <row r="245" spans="1:14" customFormat="1" ht="15.75" customHeight="1" x14ac:dyDescent="0.25">
      <c r="A245" s="22" t="s">
        <v>277</v>
      </c>
      <c r="B245" s="17" t="s">
        <v>34</v>
      </c>
      <c r="C245" s="17" t="s">
        <v>29</v>
      </c>
      <c r="D245" s="20">
        <v>8.5</v>
      </c>
      <c r="E245" s="17">
        <v>56</v>
      </c>
      <c r="F245" s="18">
        <v>1.98</v>
      </c>
      <c r="G245" s="52">
        <v>267.3</v>
      </c>
      <c r="H245" s="53">
        <v>135</v>
      </c>
      <c r="I245" s="29">
        <v>4</v>
      </c>
      <c r="J245" s="30" t="s">
        <v>362</v>
      </c>
      <c r="K245" s="25"/>
      <c r="L245" s="30" t="str">
        <f t="shared" si="3"/>
        <v>P</v>
      </c>
      <c r="N245" s="35"/>
    </row>
    <row r="246" spans="1:14" customFormat="1" ht="15.75" customHeight="1" x14ac:dyDescent="0.25">
      <c r="A246" s="22" t="s">
        <v>278</v>
      </c>
      <c r="B246" s="17" t="s">
        <v>34</v>
      </c>
      <c r="C246" s="17" t="s">
        <v>29</v>
      </c>
      <c r="D246" s="20">
        <v>7</v>
      </c>
      <c r="E246" s="17">
        <v>45</v>
      </c>
      <c r="F246" s="18">
        <v>1.05</v>
      </c>
      <c r="G246" s="52">
        <v>0</v>
      </c>
      <c r="H246" s="53">
        <v>0</v>
      </c>
      <c r="I246" s="29">
        <v>3</v>
      </c>
      <c r="J246" s="30">
        <v>0</v>
      </c>
      <c r="K246" s="25"/>
      <c r="L246" s="30" t="str">
        <f t="shared" si="3"/>
        <v>N</v>
      </c>
      <c r="N246" s="35"/>
    </row>
    <row r="247" spans="1:14" customFormat="1" ht="15.75" customHeight="1" x14ac:dyDescent="0.25">
      <c r="A247" s="22" t="s">
        <v>279</v>
      </c>
      <c r="B247" s="17" t="s">
        <v>34</v>
      </c>
      <c r="C247" s="17" t="s">
        <v>29</v>
      </c>
      <c r="D247" s="20">
        <v>9</v>
      </c>
      <c r="E247" s="17">
        <v>41</v>
      </c>
      <c r="F247" s="18">
        <v>1.1100000000000001</v>
      </c>
      <c r="G247" s="52">
        <v>155.4</v>
      </c>
      <c r="H247" s="53">
        <v>140</v>
      </c>
      <c r="I247" s="29">
        <v>10</v>
      </c>
      <c r="J247" s="30" t="s">
        <v>367</v>
      </c>
      <c r="K247" s="25"/>
      <c r="L247" s="30" t="str">
        <f t="shared" si="3"/>
        <v>P</v>
      </c>
      <c r="N247" s="35"/>
    </row>
    <row r="248" spans="1:14" customFormat="1" ht="15.75" customHeight="1" x14ac:dyDescent="0.25">
      <c r="A248" s="22" t="s">
        <v>280</v>
      </c>
      <c r="B248" s="17" t="s">
        <v>34</v>
      </c>
      <c r="C248" s="17" t="s">
        <v>29</v>
      </c>
      <c r="D248" s="20">
        <v>9.9</v>
      </c>
      <c r="E248" s="17">
        <v>44</v>
      </c>
      <c r="F248" s="18">
        <v>1.41</v>
      </c>
      <c r="G248" s="52">
        <v>197.39999999999998</v>
      </c>
      <c r="H248" s="53">
        <v>140</v>
      </c>
      <c r="I248" s="29">
        <v>10</v>
      </c>
      <c r="J248" s="30" t="s">
        <v>367</v>
      </c>
      <c r="K248" s="25"/>
      <c r="L248" s="30" t="str">
        <f t="shared" si="3"/>
        <v>P</v>
      </c>
      <c r="N248" s="35"/>
    </row>
    <row r="249" spans="1:14" customFormat="1" ht="15.75" customHeight="1" x14ac:dyDescent="0.25">
      <c r="A249" s="22" t="s">
        <v>281</v>
      </c>
      <c r="B249" s="17" t="s">
        <v>34</v>
      </c>
      <c r="C249" s="17" t="s">
        <v>29</v>
      </c>
      <c r="D249" s="20">
        <v>5.6</v>
      </c>
      <c r="E249" s="17">
        <v>59</v>
      </c>
      <c r="F249" s="18">
        <v>1.45</v>
      </c>
      <c r="G249" s="52">
        <v>217.5</v>
      </c>
      <c r="H249" s="53">
        <v>150</v>
      </c>
      <c r="I249" s="29">
        <v>10</v>
      </c>
      <c r="J249" s="30" t="s">
        <v>367</v>
      </c>
      <c r="K249" s="25"/>
      <c r="L249" s="30" t="str">
        <f t="shared" si="3"/>
        <v>P</v>
      </c>
      <c r="N249" s="35"/>
    </row>
    <row r="250" spans="1:14" customFormat="1" ht="15.75" customHeight="1" x14ac:dyDescent="0.25">
      <c r="A250" s="22" t="s">
        <v>282</v>
      </c>
      <c r="B250" s="17" t="s">
        <v>34</v>
      </c>
      <c r="C250" s="17" t="s">
        <v>29</v>
      </c>
      <c r="D250" s="20">
        <v>8.3000000000000007</v>
      </c>
      <c r="E250" s="17">
        <v>70</v>
      </c>
      <c r="F250" s="18">
        <v>3.04</v>
      </c>
      <c r="G250" s="52">
        <v>0</v>
      </c>
      <c r="H250" s="53">
        <v>0</v>
      </c>
      <c r="I250" s="29">
        <v>3</v>
      </c>
      <c r="J250" s="30">
        <v>0</v>
      </c>
      <c r="K250" s="25"/>
      <c r="L250" s="30" t="str">
        <f t="shared" si="3"/>
        <v>N</v>
      </c>
      <c r="N250" s="35"/>
    </row>
    <row r="251" spans="1:14" customFormat="1" ht="15.75" customHeight="1" x14ac:dyDescent="0.25">
      <c r="A251" s="22" t="s">
        <v>283</v>
      </c>
      <c r="B251" s="17" t="s">
        <v>34</v>
      </c>
      <c r="C251" s="17" t="s">
        <v>29</v>
      </c>
      <c r="D251" s="20">
        <v>6</v>
      </c>
      <c r="E251" s="17">
        <v>46</v>
      </c>
      <c r="F251" s="18">
        <v>0.94</v>
      </c>
      <c r="G251" s="52">
        <v>0</v>
      </c>
      <c r="H251" s="53">
        <v>0</v>
      </c>
      <c r="I251" s="29">
        <v>3</v>
      </c>
      <c r="J251" s="30">
        <v>0</v>
      </c>
      <c r="K251" s="25"/>
      <c r="L251" s="30" t="str">
        <f t="shared" si="3"/>
        <v>N</v>
      </c>
      <c r="N251" s="35"/>
    </row>
    <row r="252" spans="1:14" customFormat="1" ht="15.75" customHeight="1" x14ac:dyDescent="0.25">
      <c r="A252" s="22" t="s">
        <v>284</v>
      </c>
      <c r="B252" s="17" t="s">
        <v>34</v>
      </c>
      <c r="C252" s="17" t="s">
        <v>29</v>
      </c>
      <c r="D252" s="20">
        <v>6.7</v>
      </c>
      <c r="E252" s="17">
        <v>48</v>
      </c>
      <c r="F252" s="18">
        <v>1.1399999999999999</v>
      </c>
      <c r="G252" s="52">
        <v>142.5</v>
      </c>
      <c r="H252" s="53">
        <v>125.00000000000001</v>
      </c>
      <c r="I252" s="29">
        <v>4</v>
      </c>
      <c r="J252" s="30" t="s">
        <v>362</v>
      </c>
      <c r="K252" s="25"/>
      <c r="L252" s="30" t="str">
        <f t="shared" si="3"/>
        <v>P</v>
      </c>
      <c r="N252" s="35"/>
    </row>
    <row r="253" spans="1:14" customFormat="1" ht="15.75" customHeight="1" x14ac:dyDescent="0.25">
      <c r="A253" s="22" t="s">
        <v>285</v>
      </c>
      <c r="B253" s="17" t="s">
        <v>34</v>
      </c>
      <c r="C253" s="17" t="s">
        <v>29</v>
      </c>
      <c r="D253" s="20">
        <v>8</v>
      </c>
      <c r="E253" s="17">
        <v>46</v>
      </c>
      <c r="F253" s="18">
        <v>1.25</v>
      </c>
      <c r="G253" s="52">
        <v>163.75</v>
      </c>
      <c r="H253" s="53">
        <v>131</v>
      </c>
      <c r="I253" s="29">
        <v>4</v>
      </c>
      <c r="J253" s="30" t="s">
        <v>362</v>
      </c>
      <c r="K253" s="25"/>
      <c r="L253" s="30" t="str">
        <f t="shared" si="3"/>
        <v>P</v>
      </c>
      <c r="N253" s="35"/>
    </row>
    <row r="254" spans="1:14" customFormat="1" ht="15.75" customHeight="1" x14ac:dyDescent="0.25">
      <c r="A254" s="22" t="s">
        <v>286</v>
      </c>
      <c r="B254" s="17" t="s">
        <v>34</v>
      </c>
      <c r="C254" s="17" t="s">
        <v>29</v>
      </c>
      <c r="D254" s="20">
        <v>8.1</v>
      </c>
      <c r="E254" s="17">
        <v>43</v>
      </c>
      <c r="F254" s="18">
        <v>1.1000000000000001</v>
      </c>
      <c r="G254" s="52">
        <v>133.10000000000002</v>
      </c>
      <c r="H254" s="53">
        <v>121.00000000000001</v>
      </c>
      <c r="I254" s="29">
        <v>4</v>
      </c>
      <c r="J254" s="30" t="s">
        <v>362</v>
      </c>
      <c r="K254" s="25"/>
      <c r="L254" s="30" t="str">
        <f t="shared" si="3"/>
        <v>P</v>
      </c>
      <c r="N254" s="35"/>
    </row>
    <row r="255" spans="1:14" customFormat="1" ht="15.75" customHeight="1" x14ac:dyDescent="0.25">
      <c r="A255" s="22" t="s">
        <v>287</v>
      </c>
      <c r="B255" s="17" t="s">
        <v>34</v>
      </c>
      <c r="C255" s="17" t="s">
        <v>29</v>
      </c>
      <c r="D255" s="20">
        <v>6.7</v>
      </c>
      <c r="E255" s="17">
        <v>54</v>
      </c>
      <c r="F255" s="18">
        <v>1.45</v>
      </c>
      <c r="G255" s="52">
        <v>182.7</v>
      </c>
      <c r="H255" s="53">
        <v>126</v>
      </c>
      <c r="I255" s="29">
        <v>4</v>
      </c>
      <c r="J255" s="30" t="s">
        <v>362</v>
      </c>
      <c r="K255" s="25"/>
      <c r="L255" s="30" t="str">
        <f t="shared" si="3"/>
        <v>P</v>
      </c>
      <c r="N255" s="35"/>
    </row>
    <row r="256" spans="1:14" customFormat="1" ht="15.75" customHeight="1" x14ac:dyDescent="0.25">
      <c r="A256" s="22" t="s">
        <v>288</v>
      </c>
      <c r="B256" s="17" t="s">
        <v>34</v>
      </c>
      <c r="C256" s="17" t="s">
        <v>29</v>
      </c>
      <c r="D256" s="20">
        <v>6.7</v>
      </c>
      <c r="E256" s="17">
        <v>53</v>
      </c>
      <c r="F256" s="18">
        <v>1.4</v>
      </c>
      <c r="G256" s="52">
        <v>204.39999999999998</v>
      </c>
      <c r="H256" s="53">
        <v>146</v>
      </c>
      <c r="I256" s="29">
        <v>12</v>
      </c>
      <c r="J256" s="30" t="s">
        <v>368</v>
      </c>
      <c r="K256" s="25"/>
      <c r="L256" s="30" t="str">
        <f t="shared" si="3"/>
        <v>P</v>
      </c>
      <c r="N256" s="35"/>
    </row>
    <row r="257" spans="1:14" customFormat="1" ht="15.75" customHeight="1" x14ac:dyDescent="0.25">
      <c r="A257" s="22" t="s">
        <v>289</v>
      </c>
      <c r="B257" s="17" t="s">
        <v>34</v>
      </c>
      <c r="C257" s="17" t="s">
        <v>29</v>
      </c>
      <c r="D257" s="20">
        <v>5.0999999999999996</v>
      </c>
      <c r="E257" s="17">
        <v>52</v>
      </c>
      <c r="F257" s="18">
        <v>1.02</v>
      </c>
      <c r="G257" s="52">
        <v>0</v>
      </c>
      <c r="H257" s="53">
        <v>0</v>
      </c>
      <c r="I257" s="29">
        <v>8</v>
      </c>
      <c r="J257" s="30">
        <v>0</v>
      </c>
      <c r="K257" s="25"/>
      <c r="L257" s="30" t="str">
        <f t="shared" si="3"/>
        <v>N</v>
      </c>
      <c r="N257" s="35"/>
    </row>
    <row r="258" spans="1:14" customFormat="1" ht="15.75" customHeight="1" x14ac:dyDescent="0.25">
      <c r="A258" s="22" t="s">
        <v>290</v>
      </c>
      <c r="B258" s="17" t="s">
        <v>34</v>
      </c>
      <c r="C258" s="17" t="s">
        <v>29</v>
      </c>
      <c r="D258" s="20">
        <v>10.1</v>
      </c>
      <c r="E258" s="17">
        <v>45</v>
      </c>
      <c r="F258" s="18">
        <v>1.51</v>
      </c>
      <c r="G258" s="52">
        <v>211.4</v>
      </c>
      <c r="H258" s="53">
        <v>140</v>
      </c>
      <c r="I258" s="29">
        <v>10</v>
      </c>
      <c r="J258" s="30" t="s">
        <v>367</v>
      </c>
      <c r="K258" s="25"/>
      <c r="L258" s="30" t="str">
        <f t="shared" si="3"/>
        <v>P</v>
      </c>
      <c r="N258" s="35"/>
    </row>
    <row r="259" spans="1:14" customFormat="1" ht="15.75" customHeight="1" x14ac:dyDescent="0.25">
      <c r="A259" s="22" t="s">
        <v>291</v>
      </c>
      <c r="B259" s="17" t="s">
        <v>34</v>
      </c>
      <c r="C259" s="17" t="s">
        <v>29</v>
      </c>
      <c r="D259" s="20">
        <v>7.6</v>
      </c>
      <c r="E259" s="17">
        <v>49</v>
      </c>
      <c r="F259" s="18">
        <v>1.35</v>
      </c>
      <c r="G259" s="52">
        <v>183.60000000000002</v>
      </c>
      <c r="H259" s="53">
        <v>136</v>
      </c>
      <c r="I259" s="29">
        <v>4</v>
      </c>
      <c r="J259" s="30" t="s">
        <v>362</v>
      </c>
      <c r="K259" s="25"/>
      <c r="L259" s="30" t="str">
        <f t="shared" si="3"/>
        <v>P</v>
      </c>
      <c r="N259" s="35"/>
    </row>
    <row r="260" spans="1:14" customFormat="1" ht="15.75" customHeight="1" x14ac:dyDescent="0.25">
      <c r="A260" s="22" t="s">
        <v>292</v>
      </c>
      <c r="B260" s="17" t="s">
        <v>34</v>
      </c>
      <c r="C260" s="17" t="s">
        <v>29</v>
      </c>
      <c r="D260" s="20">
        <v>6.5</v>
      </c>
      <c r="E260" s="17">
        <v>51</v>
      </c>
      <c r="F260" s="18">
        <v>1.25</v>
      </c>
      <c r="G260" s="52">
        <v>182.5</v>
      </c>
      <c r="H260" s="53">
        <v>146</v>
      </c>
      <c r="I260" s="29">
        <v>12</v>
      </c>
      <c r="J260" s="30" t="s">
        <v>368</v>
      </c>
      <c r="K260" s="25"/>
      <c r="L260" s="30" t="str">
        <f t="shared" si="3"/>
        <v>P</v>
      </c>
      <c r="N260" s="35"/>
    </row>
    <row r="261" spans="1:14" customFormat="1" ht="15.75" customHeight="1" x14ac:dyDescent="0.25">
      <c r="A261" s="22" t="s">
        <v>293</v>
      </c>
      <c r="B261" s="17" t="s">
        <v>34</v>
      </c>
      <c r="C261" s="17" t="s">
        <v>29</v>
      </c>
      <c r="D261" s="20">
        <v>4.8</v>
      </c>
      <c r="E261" s="17">
        <v>55</v>
      </c>
      <c r="F261" s="18">
        <v>1.08</v>
      </c>
      <c r="G261" s="52">
        <v>0</v>
      </c>
      <c r="H261" s="53">
        <v>0</v>
      </c>
      <c r="I261" s="29">
        <v>3</v>
      </c>
      <c r="J261" s="30">
        <v>0</v>
      </c>
      <c r="K261" s="25"/>
      <c r="L261" s="30" t="str">
        <f t="shared" si="3"/>
        <v>N</v>
      </c>
      <c r="N261" s="35"/>
    </row>
    <row r="262" spans="1:14" customFormat="1" ht="15.75" customHeight="1" x14ac:dyDescent="0.25">
      <c r="A262" s="22" t="s">
        <v>294</v>
      </c>
      <c r="B262" s="17" t="s">
        <v>34</v>
      </c>
      <c r="C262" s="17" t="s">
        <v>29</v>
      </c>
      <c r="D262" s="20">
        <v>8.1999999999999993</v>
      </c>
      <c r="E262" s="17">
        <v>37</v>
      </c>
      <c r="F262" s="18">
        <v>0.82</v>
      </c>
      <c r="G262" s="52">
        <v>114.8</v>
      </c>
      <c r="H262" s="53">
        <v>140</v>
      </c>
      <c r="I262" s="29">
        <v>10</v>
      </c>
      <c r="J262" s="30" t="s">
        <v>367</v>
      </c>
      <c r="K262" s="25"/>
      <c r="L262" s="30" t="str">
        <f t="shared" si="3"/>
        <v>P</v>
      </c>
      <c r="N262" s="35"/>
    </row>
    <row r="263" spans="1:14" customFormat="1" ht="15.75" customHeight="1" x14ac:dyDescent="0.25">
      <c r="A263" s="22" t="s">
        <v>295</v>
      </c>
      <c r="B263" s="17" t="s">
        <v>34</v>
      </c>
      <c r="C263" s="17" t="s">
        <v>17</v>
      </c>
      <c r="D263" s="20">
        <v>10.5</v>
      </c>
      <c r="E263" s="17">
        <v>38</v>
      </c>
      <c r="F263" s="18">
        <v>0.99</v>
      </c>
      <c r="G263" s="52">
        <v>171.27</v>
      </c>
      <c r="H263" s="53">
        <v>173</v>
      </c>
      <c r="I263" s="29">
        <v>22</v>
      </c>
      <c r="J263" s="30" t="s">
        <v>26</v>
      </c>
      <c r="K263" s="25"/>
      <c r="L263" s="30" t="str">
        <f t="shared" si="3"/>
        <v>P</v>
      </c>
      <c r="N263" s="35"/>
    </row>
    <row r="264" spans="1:14" customFormat="1" ht="15.75" customHeight="1" x14ac:dyDescent="0.25">
      <c r="A264" s="22" t="s">
        <v>296</v>
      </c>
      <c r="B264" s="17" t="s">
        <v>34</v>
      </c>
      <c r="C264" s="17" t="s">
        <v>17</v>
      </c>
      <c r="D264" s="20">
        <v>7.2</v>
      </c>
      <c r="E264" s="17">
        <v>74</v>
      </c>
      <c r="F264" s="18">
        <v>2.66</v>
      </c>
      <c r="G264" s="52">
        <v>662.34</v>
      </c>
      <c r="H264" s="53">
        <v>249</v>
      </c>
      <c r="I264" s="29">
        <v>23</v>
      </c>
      <c r="J264" s="30" t="s">
        <v>377</v>
      </c>
      <c r="K264" s="25"/>
      <c r="L264" s="30" t="str">
        <f t="shared" ref="L264:L326" si="4">IF(J264=0,"N","P")</f>
        <v>P</v>
      </c>
      <c r="N264" s="35"/>
    </row>
    <row r="265" spans="1:14" customFormat="1" ht="15.75" customHeight="1" x14ac:dyDescent="0.25">
      <c r="A265" s="22" t="s">
        <v>297</v>
      </c>
      <c r="B265" s="17" t="s">
        <v>34</v>
      </c>
      <c r="C265" s="17" t="s">
        <v>17</v>
      </c>
      <c r="D265" s="20">
        <v>6.2</v>
      </c>
      <c r="E265" s="17">
        <v>56</v>
      </c>
      <c r="F265" s="18">
        <v>1.3</v>
      </c>
      <c r="G265" s="52">
        <v>336.7</v>
      </c>
      <c r="H265" s="53">
        <v>259</v>
      </c>
      <c r="I265" s="29">
        <v>11</v>
      </c>
      <c r="J265" s="30" t="s">
        <v>25</v>
      </c>
      <c r="K265" s="25"/>
      <c r="L265" s="30" t="str">
        <f t="shared" si="4"/>
        <v>P</v>
      </c>
      <c r="N265" s="35"/>
    </row>
    <row r="266" spans="1:14" customFormat="1" ht="15.75" customHeight="1" x14ac:dyDescent="0.25">
      <c r="A266" s="22" t="s">
        <v>298</v>
      </c>
      <c r="B266" s="17" t="s">
        <v>34</v>
      </c>
      <c r="C266" s="17" t="s">
        <v>17</v>
      </c>
      <c r="D266" s="20">
        <v>7</v>
      </c>
      <c r="E266" s="17">
        <v>51</v>
      </c>
      <c r="F266" s="18">
        <v>1.21</v>
      </c>
      <c r="G266" s="52">
        <v>349.69</v>
      </c>
      <c r="H266" s="53">
        <v>289</v>
      </c>
      <c r="I266" s="29">
        <v>11</v>
      </c>
      <c r="J266" s="30" t="s">
        <v>25</v>
      </c>
      <c r="K266" s="25"/>
      <c r="L266" s="30" t="str">
        <f t="shared" si="4"/>
        <v>P</v>
      </c>
      <c r="N266" s="35"/>
    </row>
    <row r="267" spans="1:14" customFormat="1" ht="15.75" customHeight="1" x14ac:dyDescent="0.25">
      <c r="A267" s="22" t="s">
        <v>299</v>
      </c>
      <c r="B267" s="17" t="s">
        <v>34</v>
      </c>
      <c r="C267" s="17" t="s">
        <v>17</v>
      </c>
      <c r="D267" s="20">
        <v>4.9000000000000004</v>
      </c>
      <c r="E267" s="17">
        <v>50</v>
      </c>
      <c r="F267" s="18">
        <v>0.82</v>
      </c>
      <c r="G267" s="52">
        <v>141.85999999999999</v>
      </c>
      <c r="H267" s="53">
        <v>173</v>
      </c>
      <c r="I267" s="29">
        <v>1</v>
      </c>
      <c r="J267" s="30" t="s">
        <v>359</v>
      </c>
      <c r="K267" s="25"/>
      <c r="L267" s="30" t="str">
        <f t="shared" si="4"/>
        <v>P</v>
      </c>
      <c r="N267" s="35"/>
    </row>
    <row r="268" spans="1:14" customFormat="1" ht="15.75" customHeight="1" x14ac:dyDescent="0.25">
      <c r="A268" s="22" t="s">
        <v>300</v>
      </c>
      <c r="B268" s="17" t="s">
        <v>34</v>
      </c>
      <c r="C268" s="17" t="s">
        <v>17</v>
      </c>
      <c r="D268" s="20">
        <v>5.0999999999999996</v>
      </c>
      <c r="E268" s="17">
        <v>52</v>
      </c>
      <c r="F268" s="18">
        <v>0.92</v>
      </c>
      <c r="G268" s="52">
        <v>183.08</v>
      </c>
      <c r="H268" s="53">
        <v>199</v>
      </c>
      <c r="I268" s="29">
        <v>23</v>
      </c>
      <c r="J268" s="30" t="s">
        <v>377</v>
      </c>
      <c r="K268" s="25"/>
      <c r="L268" s="30" t="str">
        <f t="shared" si="4"/>
        <v>P</v>
      </c>
      <c r="N268" s="35"/>
    </row>
    <row r="269" spans="1:14" customFormat="1" ht="15.75" customHeight="1" x14ac:dyDescent="0.25">
      <c r="A269" s="22" t="s">
        <v>301</v>
      </c>
      <c r="B269" s="17" t="s">
        <v>34</v>
      </c>
      <c r="C269" s="17" t="s">
        <v>17</v>
      </c>
      <c r="D269" s="20">
        <v>5.9</v>
      </c>
      <c r="E269" s="17">
        <v>48</v>
      </c>
      <c r="F269" s="18">
        <v>0.9</v>
      </c>
      <c r="G269" s="52">
        <v>251.1</v>
      </c>
      <c r="H269" s="53">
        <v>279</v>
      </c>
      <c r="I269" s="29">
        <v>11</v>
      </c>
      <c r="J269" s="30" t="s">
        <v>25</v>
      </c>
      <c r="K269" s="25"/>
      <c r="L269" s="30" t="str">
        <f t="shared" si="4"/>
        <v>P</v>
      </c>
      <c r="N269" s="35"/>
    </row>
    <row r="270" spans="1:14" customFormat="1" ht="15.75" customHeight="1" x14ac:dyDescent="0.25">
      <c r="A270" s="22" t="s">
        <v>302</v>
      </c>
      <c r="B270" s="17" t="s">
        <v>34</v>
      </c>
      <c r="C270" s="17" t="s">
        <v>18</v>
      </c>
      <c r="D270" s="20">
        <v>5.8</v>
      </c>
      <c r="E270" s="17">
        <v>36</v>
      </c>
      <c r="F270" s="18">
        <v>0.49</v>
      </c>
      <c r="G270" s="52">
        <v>186.2</v>
      </c>
      <c r="H270" s="53">
        <v>380</v>
      </c>
      <c r="I270" s="29">
        <v>3</v>
      </c>
      <c r="J270" s="30" t="s">
        <v>361</v>
      </c>
      <c r="K270" s="25"/>
      <c r="L270" s="30" t="str">
        <f t="shared" si="4"/>
        <v>P</v>
      </c>
      <c r="N270" s="35"/>
    </row>
    <row r="271" spans="1:14" customFormat="1" ht="15.75" customHeight="1" x14ac:dyDescent="0.25">
      <c r="A271" s="22" t="s">
        <v>303</v>
      </c>
      <c r="B271" s="17" t="s">
        <v>34</v>
      </c>
      <c r="C271" s="17" t="s">
        <v>24</v>
      </c>
      <c r="D271" s="20">
        <v>12.6</v>
      </c>
      <c r="E271" s="17">
        <v>58</v>
      </c>
      <c r="F271" s="18">
        <v>3.16</v>
      </c>
      <c r="G271" s="52">
        <v>723.64</v>
      </c>
      <c r="H271" s="53">
        <v>228.99999999999997</v>
      </c>
      <c r="I271" s="29">
        <v>11</v>
      </c>
      <c r="J271" s="30" t="s">
        <v>25</v>
      </c>
      <c r="K271" s="25"/>
      <c r="L271" s="30" t="str">
        <f t="shared" si="4"/>
        <v>P</v>
      </c>
      <c r="N271" s="35"/>
    </row>
    <row r="272" spans="1:14" customFormat="1" ht="15.75" customHeight="1" x14ac:dyDescent="0.25">
      <c r="A272" s="22" t="s">
        <v>304</v>
      </c>
      <c r="B272" s="17" t="s">
        <v>34</v>
      </c>
      <c r="C272" s="17" t="s">
        <v>24</v>
      </c>
      <c r="D272" s="20">
        <v>6</v>
      </c>
      <c r="E272" s="17">
        <v>46</v>
      </c>
      <c r="F272" s="18">
        <v>0.94</v>
      </c>
      <c r="G272" s="52">
        <v>177.66</v>
      </c>
      <c r="H272" s="53">
        <v>189</v>
      </c>
      <c r="I272" s="29">
        <v>11</v>
      </c>
      <c r="J272" s="30" t="s">
        <v>25</v>
      </c>
      <c r="K272" s="25"/>
      <c r="L272" s="30" t="str">
        <f t="shared" si="4"/>
        <v>P</v>
      </c>
      <c r="N272" s="35"/>
    </row>
    <row r="273" spans="1:14" customFormat="1" ht="15.75" customHeight="1" x14ac:dyDescent="0.25">
      <c r="A273" s="22" t="s">
        <v>305</v>
      </c>
      <c r="B273" s="17" t="s">
        <v>34</v>
      </c>
      <c r="C273" s="17" t="s">
        <v>24</v>
      </c>
      <c r="D273" s="20">
        <v>6.3</v>
      </c>
      <c r="E273" s="17">
        <v>60</v>
      </c>
      <c r="F273" s="18">
        <v>1.69</v>
      </c>
      <c r="G273" s="52">
        <v>403.90999999999997</v>
      </c>
      <c r="H273" s="53">
        <v>239</v>
      </c>
      <c r="I273" s="29">
        <v>11</v>
      </c>
      <c r="J273" s="30" t="s">
        <v>25</v>
      </c>
      <c r="K273" s="25"/>
      <c r="L273" s="30" t="str">
        <f t="shared" si="4"/>
        <v>P</v>
      </c>
      <c r="N273" s="35"/>
    </row>
    <row r="274" spans="1:14" customFormat="1" ht="15.75" customHeight="1" x14ac:dyDescent="0.25">
      <c r="A274" s="22" t="s">
        <v>306</v>
      </c>
      <c r="B274" s="17" t="s">
        <v>34</v>
      </c>
      <c r="C274" s="17" t="s">
        <v>24</v>
      </c>
      <c r="D274" s="20">
        <v>6.6</v>
      </c>
      <c r="E274" s="17">
        <v>48</v>
      </c>
      <c r="F274" s="18">
        <v>1.1299999999999999</v>
      </c>
      <c r="G274" s="52">
        <v>236.17</v>
      </c>
      <c r="H274" s="53">
        <v>209</v>
      </c>
      <c r="I274" s="29">
        <v>11</v>
      </c>
      <c r="J274" s="30" t="s">
        <v>25</v>
      </c>
      <c r="K274" s="25"/>
      <c r="L274" s="30" t="str">
        <f t="shared" si="4"/>
        <v>P</v>
      </c>
      <c r="N274" s="35"/>
    </row>
    <row r="275" spans="1:14" customFormat="1" ht="15.75" customHeight="1" x14ac:dyDescent="0.25">
      <c r="A275" s="22" t="s">
        <v>307</v>
      </c>
      <c r="B275" s="17" t="s">
        <v>34</v>
      </c>
      <c r="C275" s="17" t="s">
        <v>17</v>
      </c>
      <c r="D275" s="20">
        <v>9.6999999999999993</v>
      </c>
      <c r="E275" s="17">
        <v>48</v>
      </c>
      <c r="F275" s="18">
        <v>1.49</v>
      </c>
      <c r="G275" s="52">
        <v>366.54</v>
      </c>
      <c r="H275" s="53">
        <v>246.00000000000003</v>
      </c>
      <c r="I275" s="29">
        <v>11</v>
      </c>
      <c r="J275" s="30" t="s">
        <v>25</v>
      </c>
      <c r="K275" s="25"/>
      <c r="L275" s="30" t="str">
        <f t="shared" si="4"/>
        <v>P</v>
      </c>
      <c r="N275" s="35"/>
    </row>
    <row r="276" spans="1:14" customFormat="1" ht="15.75" customHeight="1" x14ac:dyDescent="0.25">
      <c r="A276" s="22" t="s">
        <v>308</v>
      </c>
      <c r="B276" s="17" t="s">
        <v>34</v>
      </c>
      <c r="C276" s="17" t="s">
        <v>17</v>
      </c>
      <c r="D276" s="20">
        <v>6.9</v>
      </c>
      <c r="E276" s="17">
        <v>46</v>
      </c>
      <c r="F276" s="18">
        <v>0.97</v>
      </c>
      <c r="G276" s="52">
        <v>219.22</v>
      </c>
      <c r="H276" s="53">
        <v>226</v>
      </c>
      <c r="I276" s="29">
        <v>11</v>
      </c>
      <c r="J276" s="30" t="s">
        <v>25</v>
      </c>
      <c r="K276" s="25"/>
      <c r="L276" s="30" t="str">
        <f t="shared" si="4"/>
        <v>P</v>
      </c>
      <c r="N276" s="35"/>
    </row>
    <row r="277" spans="1:14" customFormat="1" ht="15.75" customHeight="1" x14ac:dyDescent="0.25">
      <c r="A277" s="22" t="s">
        <v>309</v>
      </c>
      <c r="B277" s="17" t="s">
        <v>34</v>
      </c>
      <c r="C277" s="17" t="s">
        <v>17</v>
      </c>
      <c r="D277" s="20">
        <v>5.9</v>
      </c>
      <c r="E277" s="17">
        <v>43</v>
      </c>
      <c r="F277" s="18">
        <v>0.72</v>
      </c>
      <c r="G277" s="52">
        <v>162.72</v>
      </c>
      <c r="H277" s="53">
        <v>226</v>
      </c>
      <c r="I277" s="29">
        <v>11</v>
      </c>
      <c r="J277" s="30" t="s">
        <v>25</v>
      </c>
      <c r="K277" s="25"/>
      <c r="L277" s="30" t="str">
        <f t="shared" si="4"/>
        <v>P</v>
      </c>
      <c r="N277" s="35"/>
    </row>
    <row r="278" spans="1:14" customFormat="1" ht="15.75" customHeight="1" x14ac:dyDescent="0.25">
      <c r="A278" s="22" t="s">
        <v>310</v>
      </c>
      <c r="B278" s="17" t="s">
        <v>34</v>
      </c>
      <c r="C278" s="17" t="s">
        <v>17</v>
      </c>
      <c r="D278" s="20">
        <v>8</v>
      </c>
      <c r="E278" s="17">
        <v>42</v>
      </c>
      <c r="F278" s="18">
        <v>0.93</v>
      </c>
      <c r="G278" s="52">
        <v>206.46</v>
      </c>
      <c r="H278" s="53">
        <v>222</v>
      </c>
      <c r="I278" s="29">
        <v>8</v>
      </c>
      <c r="J278" s="30" t="s">
        <v>366</v>
      </c>
      <c r="K278" s="25"/>
      <c r="L278" s="30" t="str">
        <f t="shared" si="4"/>
        <v>P</v>
      </c>
      <c r="N278" s="35"/>
    </row>
    <row r="279" spans="1:14" customFormat="1" ht="15.75" customHeight="1" x14ac:dyDescent="0.25">
      <c r="A279" s="22" t="s">
        <v>311</v>
      </c>
      <c r="B279" s="17" t="s">
        <v>34</v>
      </c>
      <c r="C279" s="17" t="s">
        <v>18</v>
      </c>
      <c r="D279" s="20">
        <v>7.6</v>
      </c>
      <c r="E279" s="17">
        <v>40</v>
      </c>
      <c r="F279" s="18">
        <v>0.8</v>
      </c>
      <c r="G279" s="52">
        <v>422.40000000000003</v>
      </c>
      <c r="H279" s="53">
        <v>528</v>
      </c>
      <c r="I279" s="29">
        <v>21</v>
      </c>
      <c r="J279" s="30" t="s">
        <v>376</v>
      </c>
      <c r="K279" s="25"/>
      <c r="L279" s="30" t="str">
        <f t="shared" si="4"/>
        <v>P</v>
      </c>
      <c r="N279" s="35"/>
    </row>
    <row r="280" spans="1:14" customFormat="1" ht="15.75" customHeight="1" x14ac:dyDescent="0.25">
      <c r="A280" s="22" t="s">
        <v>312</v>
      </c>
      <c r="B280" s="17" t="s">
        <v>34</v>
      </c>
      <c r="C280" s="17" t="s">
        <v>17</v>
      </c>
      <c r="D280" s="20">
        <v>8.1</v>
      </c>
      <c r="E280" s="17">
        <v>50</v>
      </c>
      <c r="F280" s="18">
        <v>1.35</v>
      </c>
      <c r="G280" s="52">
        <v>332.1</v>
      </c>
      <c r="H280" s="53">
        <v>246</v>
      </c>
      <c r="I280" s="29">
        <v>11</v>
      </c>
      <c r="J280" s="30" t="s">
        <v>25</v>
      </c>
      <c r="K280" s="25"/>
      <c r="L280" s="30" t="str">
        <f t="shared" si="4"/>
        <v>P</v>
      </c>
      <c r="N280" s="35"/>
    </row>
    <row r="281" spans="1:14" customFormat="1" ht="15.75" customHeight="1" x14ac:dyDescent="0.25">
      <c r="A281" s="22" t="s">
        <v>313</v>
      </c>
      <c r="B281" s="17" t="s">
        <v>34</v>
      </c>
      <c r="C281" s="17" t="s">
        <v>17</v>
      </c>
      <c r="D281" s="20">
        <v>10.5</v>
      </c>
      <c r="E281" s="17">
        <v>43</v>
      </c>
      <c r="F281" s="18">
        <v>1.28</v>
      </c>
      <c r="G281" s="52">
        <v>302.08</v>
      </c>
      <c r="H281" s="53">
        <v>235.99999999999997</v>
      </c>
      <c r="I281" s="29">
        <v>11</v>
      </c>
      <c r="J281" s="30" t="s">
        <v>25</v>
      </c>
      <c r="K281" s="25"/>
      <c r="L281" s="30" t="str">
        <f t="shared" si="4"/>
        <v>P</v>
      </c>
      <c r="N281" s="35"/>
    </row>
    <row r="282" spans="1:14" customFormat="1" ht="15.75" customHeight="1" x14ac:dyDescent="0.25">
      <c r="A282" s="22" t="s">
        <v>314</v>
      </c>
      <c r="B282" s="17" t="s">
        <v>34</v>
      </c>
      <c r="C282" s="17" t="s">
        <v>17</v>
      </c>
      <c r="D282" s="20">
        <v>11</v>
      </c>
      <c r="E282" s="17">
        <v>44</v>
      </c>
      <c r="F282" s="18">
        <v>1.41</v>
      </c>
      <c r="G282" s="52">
        <v>332.76</v>
      </c>
      <c r="H282" s="53">
        <v>236</v>
      </c>
      <c r="I282" s="29">
        <v>11</v>
      </c>
      <c r="J282" s="30" t="s">
        <v>25</v>
      </c>
      <c r="K282" s="25"/>
      <c r="L282" s="30" t="str">
        <f t="shared" si="4"/>
        <v>P</v>
      </c>
      <c r="N282" s="35"/>
    </row>
    <row r="283" spans="1:14" customFormat="1" ht="15.75" customHeight="1" x14ac:dyDescent="0.25">
      <c r="A283" s="22" t="s">
        <v>315</v>
      </c>
      <c r="B283" s="17" t="s">
        <v>34</v>
      </c>
      <c r="C283" s="17" t="s">
        <v>18</v>
      </c>
      <c r="D283" s="20">
        <v>7.2</v>
      </c>
      <c r="E283" s="17">
        <v>45</v>
      </c>
      <c r="F283" s="18">
        <v>0.97</v>
      </c>
      <c r="G283" s="52">
        <v>541.26</v>
      </c>
      <c r="H283" s="53">
        <v>558</v>
      </c>
      <c r="I283" s="29">
        <v>21</v>
      </c>
      <c r="J283" s="30" t="s">
        <v>376</v>
      </c>
      <c r="K283" s="25"/>
      <c r="L283" s="30" t="str">
        <f t="shared" si="4"/>
        <v>P</v>
      </c>
      <c r="N283" s="35"/>
    </row>
    <row r="284" spans="1:14" customFormat="1" ht="15.75" customHeight="1" x14ac:dyDescent="0.25">
      <c r="A284" s="22" t="s">
        <v>316</v>
      </c>
      <c r="B284" s="17" t="s">
        <v>34</v>
      </c>
      <c r="C284" s="17" t="s">
        <v>24</v>
      </c>
      <c r="D284" s="20">
        <v>6.2</v>
      </c>
      <c r="E284" s="17">
        <v>48</v>
      </c>
      <c r="F284" s="18">
        <v>1.06</v>
      </c>
      <c r="G284" s="52">
        <v>200.34</v>
      </c>
      <c r="H284" s="53">
        <v>189</v>
      </c>
      <c r="I284" s="29">
        <v>11</v>
      </c>
      <c r="J284" s="30" t="s">
        <v>25</v>
      </c>
      <c r="K284" s="25"/>
      <c r="L284" s="30" t="str">
        <f t="shared" si="4"/>
        <v>P</v>
      </c>
      <c r="N284" s="35"/>
    </row>
    <row r="285" spans="1:14" customFormat="1" ht="15.75" customHeight="1" x14ac:dyDescent="0.25">
      <c r="A285" s="22" t="s">
        <v>317</v>
      </c>
      <c r="B285" s="17" t="s">
        <v>34</v>
      </c>
      <c r="C285" s="17" t="s">
        <v>17</v>
      </c>
      <c r="D285" s="20">
        <v>11.6</v>
      </c>
      <c r="E285" s="17">
        <v>42</v>
      </c>
      <c r="F285" s="18">
        <v>1.35</v>
      </c>
      <c r="G285" s="52">
        <v>309.15000000000003</v>
      </c>
      <c r="H285" s="53">
        <v>229</v>
      </c>
      <c r="I285" s="29">
        <v>23</v>
      </c>
      <c r="J285" s="30" t="s">
        <v>377</v>
      </c>
      <c r="K285" s="25"/>
      <c r="L285" s="30" t="str">
        <f t="shared" si="4"/>
        <v>P</v>
      </c>
      <c r="N285" s="35"/>
    </row>
    <row r="286" spans="1:14" customFormat="1" ht="15.75" customHeight="1" x14ac:dyDescent="0.25">
      <c r="A286" s="22" t="s">
        <v>318</v>
      </c>
      <c r="B286" s="17" t="s">
        <v>34</v>
      </c>
      <c r="C286" s="17" t="s">
        <v>17</v>
      </c>
      <c r="D286" s="20">
        <v>9</v>
      </c>
      <c r="E286" s="17">
        <v>39</v>
      </c>
      <c r="F286" s="18">
        <v>0.9</v>
      </c>
      <c r="G286" s="52">
        <v>199.8</v>
      </c>
      <c r="H286" s="53">
        <v>222</v>
      </c>
      <c r="I286" s="29">
        <v>8</v>
      </c>
      <c r="J286" s="30" t="s">
        <v>366</v>
      </c>
      <c r="K286" s="25"/>
      <c r="L286" s="30" t="str">
        <f t="shared" si="4"/>
        <v>P</v>
      </c>
      <c r="N286" s="35"/>
    </row>
    <row r="287" spans="1:14" customFormat="1" ht="15.75" customHeight="1" x14ac:dyDescent="0.25">
      <c r="A287" s="22" t="s">
        <v>319</v>
      </c>
      <c r="B287" s="17" t="s">
        <v>34</v>
      </c>
      <c r="C287" s="17" t="s">
        <v>17</v>
      </c>
      <c r="D287" s="20">
        <v>9</v>
      </c>
      <c r="E287" s="17">
        <v>49</v>
      </c>
      <c r="F287" s="18">
        <v>1.44</v>
      </c>
      <c r="G287" s="52">
        <v>325.44</v>
      </c>
      <c r="H287" s="53">
        <v>226</v>
      </c>
      <c r="I287" s="29">
        <v>11</v>
      </c>
      <c r="J287" s="30" t="s">
        <v>25</v>
      </c>
      <c r="K287" s="25"/>
      <c r="L287" s="30" t="str">
        <f t="shared" si="4"/>
        <v>P</v>
      </c>
      <c r="N287" s="35"/>
    </row>
    <row r="288" spans="1:14" customFormat="1" ht="15.75" customHeight="1" x14ac:dyDescent="0.25">
      <c r="A288" s="22" t="s">
        <v>320</v>
      </c>
      <c r="B288" s="17" t="s">
        <v>34</v>
      </c>
      <c r="C288" s="17" t="s">
        <v>17</v>
      </c>
      <c r="D288" s="20">
        <v>10.3</v>
      </c>
      <c r="E288" s="17">
        <v>36</v>
      </c>
      <c r="F288" s="18">
        <v>0.87</v>
      </c>
      <c r="G288" s="52">
        <v>141.81</v>
      </c>
      <c r="H288" s="53">
        <v>163</v>
      </c>
      <c r="I288" s="29">
        <v>17</v>
      </c>
      <c r="J288" s="30" t="s">
        <v>373</v>
      </c>
      <c r="K288" s="25"/>
      <c r="L288" s="30" t="str">
        <f t="shared" si="4"/>
        <v>P</v>
      </c>
      <c r="N288" s="35"/>
    </row>
    <row r="289" spans="1:14" customFormat="1" ht="15.75" customHeight="1" x14ac:dyDescent="0.25">
      <c r="A289" s="22" t="s">
        <v>321</v>
      </c>
      <c r="B289" s="17" t="s">
        <v>34</v>
      </c>
      <c r="C289" s="17" t="s">
        <v>17</v>
      </c>
      <c r="D289" s="20">
        <v>11.1</v>
      </c>
      <c r="E289" s="17">
        <v>48</v>
      </c>
      <c r="F289" s="18">
        <v>1.7</v>
      </c>
      <c r="G289" s="52">
        <v>418.2</v>
      </c>
      <c r="H289" s="53">
        <v>246</v>
      </c>
      <c r="I289" s="29">
        <v>11</v>
      </c>
      <c r="J289" s="30" t="s">
        <v>25</v>
      </c>
      <c r="K289" s="25"/>
      <c r="L289" s="30" t="str">
        <f t="shared" si="4"/>
        <v>P</v>
      </c>
      <c r="N289" s="35"/>
    </row>
    <row r="290" spans="1:14" customFormat="1" ht="15.75" customHeight="1" x14ac:dyDescent="0.25">
      <c r="A290" s="22" t="s">
        <v>322</v>
      </c>
      <c r="B290" s="17" t="s">
        <v>34</v>
      </c>
      <c r="C290" s="17" t="s">
        <v>17</v>
      </c>
      <c r="D290" s="20">
        <v>8.4</v>
      </c>
      <c r="E290" s="17">
        <v>53</v>
      </c>
      <c r="F290" s="18">
        <v>1.58</v>
      </c>
      <c r="G290" s="52">
        <v>273.34000000000003</v>
      </c>
      <c r="H290" s="53">
        <v>173</v>
      </c>
      <c r="I290" s="29">
        <v>1</v>
      </c>
      <c r="J290" s="30" t="s">
        <v>359</v>
      </c>
      <c r="K290" s="25"/>
      <c r="L290" s="30" t="str">
        <f t="shared" si="4"/>
        <v>P</v>
      </c>
      <c r="N290" s="35"/>
    </row>
    <row r="291" spans="1:14" customFormat="1" ht="15.75" customHeight="1" x14ac:dyDescent="0.25">
      <c r="A291" s="22" t="s">
        <v>323</v>
      </c>
      <c r="B291" s="17" t="s">
        <v>34</v>
      </c>
      <c r="C291" s="17" t="s">
        <v>17</v>
      </c>
      <c r="D291" s="20">
        <v>11.8</v>
      </c>
      <c r="E291" s="17">
        <v>51</v>
      </c>
      <c r="F291" s="18">
        <v>2.0499999999999998</v>
      </c>
      <c r="G291" s="52">
        <v>510.44999999999993</v>
      </c>
      <c r="H291" s="53">
        <v>249</v>
      </c>
      <c r="I291" s="29">
        <v>23</v>
      </c>
      <c r="J291" s="30" t="s">
        <v>377</v>
      </c>
      <c r="K291" s="25"/>
      <c r="L291" s="30" t="str">
        <f t="shared" si="4"/>
        <v>P</v>
      </c>
      <c r="N291" s="35"/>
    </row>
    <row r="292" spans="1:14" customFormat="1" ht="15.75" customHeight="1" x14ac:dyDescent="0.25">
      <c r="A292" s="22" t="s">
        <v>324</v>
      </c>
      <c r="B292" s="17" t="s">
        <v>34</v>
      </c>
      <c r="C292" s="17" t="s">
        <v>17</v>
      </c>
      <c r="D292" s="20">
        <v>9</v>
      </c>
      <c r="E292" s="17">
        <v>38</v>
      </c>
      <c r="F292" s="18">
        <v>0.85</v>
      </c>
      <c r="G292" s="52">
        <v>159.79999999999998</v>
      </c>
      <c r="H292" s="53">
        <v>187.99999999999997</v>
      </c>
      <c r="I292" s="29">
        <v>17</v>
      </c>
      <c r="J292" s="30" t="s">
        <v>373</v>
      </c>
      <c r="K292" s="25"/>
      <c r="L292" s="30" t="str">
        <f t="shared" si="4"/>
        <v>P</v>
      </c>
      <c r="N292" s="35"/>
    </row>
    <row r="293" spans="1:14" customFormat="1" ht="15.75" customHeight="1" x14ac:dyDescent="0.25">
      <c r="A293" s="22" t="s">
        <v>325</v>
      </c>
      <c r="B293" s="17" t="s">
        <v>34</v>
      </c>
      <c r="C293" s="17" t="s">
        <v>17</v>
      </c>
      <c r="D293" s="20">
        <v>7.6</v>
      </c>
      <c r="E293" s="17">
        <v>45</v>
      </c>
      <c r="F293" s="18">
        <v>1.02</v>
      </c>
      <c r="G293" s="52">
        <v>250.92000000000002</v>
      </c>
      <c r="H293" s="53">
        <v>246</v>
      </c>
      <c r="I293" s="29">
        <v>11</v>
      </c>
      <c r="J293" s="30" t="s">
        <v>25</v>
      </c>
      <c r="K293" s="25"/>
      <c r="L293" s="30" t="str">
        <f t="shared" si="4"/>
        <v>P</v>
      </c>
      <c r="N293" s="35"/>
    </row>
    <row r="294" spans="1:14" customFormat="1" ht="15.75" customHeight="1" x14ac:dyDescent="0.25">
      <c r="A294" s="22" t="s">
        <v>326</v>
      </c>
      <c r="B294" s="17" t="s">
        <v>34</v>
      </c>
      <c r="C294" s="17" t="s">
        <v>17</v>
      </c>
      <c r="D294" s="20">
        <v>6.9</v>
      </c>
      <c r="E294" s="17">
        <v>53</v>
      </c>
      <c r="F294" s="18">
        <v>1.29</v>
      </c>
      <c r="G294" s="52">
        <v>321.21000000000004</v>
      </c>
      <c r="H294" s="53">
        <v>249.00000000000003</v>
      </c>
      <c r="I294" s="29">
        <v>23</v>
      </c>
      <c r="J294" s="30" t="s">
        <v>377</v>
      </c>
      <c r="K294" s="25"/>
      <c r="L294" s="30" t="str">
        <f t="shared" si="4"/>
        <v>P</v>
      </c>
      <c r="N294" s="35"/>
    </row>
    <row r="295" spans="1:14" customFormat="1" ht="15.75" customHeight="1" x14ac:dyDescent="0.25">
      <c r="A295" s="22" t="s">
        <v>327</v>
      </c>
      <c r="B295" s="17" t="s">
        <v>34</v>
      </c>
      <c r="C295" s="17" t="s">
        <v>18</v>
      </c>
      <c r="D295" s="20">
        <v>7.8</v>
      </c>
      <c r="E295" s="17">
        <v>45</v>
      </c>
      <c r="F295" s="18">
        <v>1.05</v>
      </c>
      <c r="G295" s="52">
        <v>585.9</v>
      </c>
      <c r="H295" s="53">
        <v>558</v>
      </c>
      <c r="I295" s="29">
        <v>21</v>
      </c>
      <c r="J295" s="30" t="s">
        <v>376</v>
      </c>
      <c r="K295" s="25"/>
      <c r="L295" s="30" t="str">
        <f t="shared" si="4"/>
        <v>P</v>
      </c>
      <c r="N295" s="35"/>
    </row>
    <row r="296" spans="1:14" customFormat="1" ht="15.75" customHeight="1" x14ac:dyDescent="0.25">
      <c r="A296" s="22" t="s">
        <v>328</v>
      </c>
      <c r="B296" s="17" t="s">
        <v>34</v>
      </c>
      <c r="C296" s="17" t="s">
        <v>18</v>
      </c>
      <c r="D296" s="20">
        <v>6.2</v>
      </c>
      <c r="E296" s="17">
        <v>58</v>
      </c>
      <c r="F296" s="18">
        <v>1.4</v>
      </c>
      <c r="G296" s="52">
        <v>982.8</v>
      </c>
      <c r="H296" s="53">
        <v>702</v>
      </c>
      <c r="I296" s="29">
        <v>14</v>
      </c>
      <c r="J296" s="30" t="s">
        <v>370</v>
      </c>
      <c r="K296" s="25"/>
      <c r="L296" s="30" t="str">
        <f t="shared" si="4"/>
        <v>P</v>
      </c>
      <c r="N296" s="35"/>
    </row>
    <row r="297" spans="1:14" customFormat="1" ht="15.75" customHeight="1" x14ac:dyDescent="0.25">
      <c r="A297" s="22" t="s">
        <v>329</v>
      </c>
      <c r="B297" s="17" t="s">
        <v>34</v>
      </c>
      <c r="C297" s="17" t="s">
        <v>18</v>
      </c>
      <c r="D297" s="20">
        <v>6.1</v>
      </c>
      <c r="E297" s="17">
        <v>61</v>
      </c>
      <c r="F297" s="18">
        <v>1.52</v>
      </c>
      <c r="G297" s="52">
        <v>1158.24</v>
      </c>
      <c r="H297" s="53">
        <v>762</v>
      </c>
      <c r="I297" s="29">
        <v>14</v>
      </c>
      <c r="J297" s="30" t="s">
        <v>370</v>
      </c>
      <c r="K297" s="25"/>
      <c r="L297" s="30" t="str">
        <f t="shared" si="4"/>
        <v>P</v>
      </c>
      <c r="N297" s="35"/>
    </row>
    <row r="298" spans="1:14" customFormat="1" ht="15.75" customHeight="1" x14ac:dyDescent="0.25">
      <c r="A298" s="22" t="s">
        <v>330</v>
      </c>
      <c r="B298" s="17" t="s">
        <v>34</v>
      </c>
      <c r="C298" s="17" t="s">
        <v>18</v>
      </c>
      <c r="D298" s="20">
        <v>4.3</v>
      </c>
      <c r="E298" s="17">
        <v>40</v>
      </c>
      <c r="F298" s="18">
        <v>0.45</v>
      </c>
      <c r="G298" s="52">
        <v>228.6</v>
      </c>
      <c r="H298" s="53">
        <v>508</v>
      </c>
      <c r="I298" s="29">
        <v>21</v>
      </c>
      <c r="J298" s="30" t="s">
        <v>376</v>
      </c>
      <c r="K298" s="25"/>
      <c r="L298" s="30" t="str">
        <f t="shared" si="4"/>
        <v>P</v>
      </c>
      <c r="N298" s="35"/>
    </row>
    <row r="299" spans="1:14" customFormat="1" ht="15.75" customHeight="1" x14ac:dyDescent="0.25">
      <c r="A299" s="22" t="s">
        <v>331</v>
      </c>
      <c r="B299" s="17" t="s">
        <v>34</v>
      </c>
      <c r="C299" s="17" t="s">
        <v>18</v>
      </c>
      <c r="D299" s="20">
        <v>4.4000000000000004</v>
      </c>
      <c r="E299" s="17">
        <v>50</v>
      </c>
      <c r="F299" s="18">
        <v>0.73</v>
      </c>
      <c r="G299" s="52">
        <v>475.96</v>
      </c>
      <c r="H299" s="53">
        <v>652</v>
      </c>
      <c r="I299" s="29">
        <v>14</v>
      </c>
      <c r="J299" s="30" t="s">
        <v>370</v>
      </c>
      <c r="K299" s="25"/>
      <c r="L299" s="30" t="str">
        <f t="shared" si="4"/>
        <v>P</v>
      </c>
      <c r="N299" s="35"/>
    </row>
    <row r="300" spans="1:14" customFormat="1" ht="15.75" customHeight="1" x14ac:dyDescent="0.25">
      <c r="A300" s="22" t="s">
        <v>332</v>
      </c>
      <c r="B300" s="17" t="s">
        <v>34</v>
      </c>
      <c r="C300" s="17" t="s">
        <v>18</v>
      </c>
      <c r="D300" s="20">
        <v>5.5</v>
      </c>
      <c r="E300" s="17">
        <v>35</v>
      </c>
      <c r="F300" s="18">
        <v>0.44</v>
      </c>
      <c r="G300" s="52">
        <v>206.8</v>
      </c>
      <c r="H300" s="53">
        <v>470</v>
      </c>
      <c r="I300" s="29">
        <v>3</v>
      </c>
      <c r="J300" s="30" t="s">
        <v>361</v>
      </c>
      <c r="K300" s="25"/>
      <c r="L300" s="30" t="str">
        <f t="shared" si="4"/>
        <v>P</v>
      </c>
      <c r="N300" s="35"/>
    </row>
    <row r="301" spans="1:14" customFormat="1" ht="15.75" customHeight="1" x14ac:dyDescent="0.25">
      <c r="A301" s="22" t="s">
        <v>333</v>
      </c>
      <c r="B301" s="17" t="s">
        <v>34</v>
      </c>
      <c r="C301" s="17" t="s">
        <v>17</v>
      </c>
      <c r="D301" s="20">
        <v>5.2</v>
      </c>
      <c r="E301" s="17">
        <v>43</v>
      </c>
      <c r="F301" s="18">
        <v>0.63</v>
      </c>
      <c r="G301" s="52">
        <v>142.38</v>
      </c>
      <c r="H301" s="53">
        <v>226</v>
      </c>
      <c r="I301" s="29">
        <v>11</v>
      </c>
      <c r="J301" s="30" t="s">
        <v>25</v>
      </c>
      <c r="K301" s="25"/>
      <c r="L301" s="30" t="str">
        <f t="shared" si="4"/>
        <v>P</v>
      </c>
      <c r="N301" s="35"/>
    </row>
    <row r="302" spans="1:14" customFormat="1" ht="15.75" customHeight="1" x14ac:dyDescent="0.25">
      <c r="A302" s="22" t="s">
        <v>334</v>
      </c>
      <c r="B302" s="17" t="s">
        <v>34</v>
      </c>
      <c r="C302" s="17" t="s">
        <v>18</v>
      </c>
      <c r="D302" s="20">
        <v>5.2</v>
      </c>
      <c r="E302" s="17">
        <v>37</v>
      </c>
      <c r="F302" s="18">
        <v>0.47</v>
      </c>
      <c r="G302" s="52">
        <v>211.5</v>
      </c>
      <c r="H302" s="53">
        <v>450</v>
      </c>
      <c r="I302" s="29">
        <v>3</v>
      </c>
      <c r="J302" s="30" t="s">
        <v>361</v>
      </c>
      <c r="K302" s="25"/>
      <c r="L302" s="30" t="str">
        <f t="shared" si="4"/>
        <v>P</v>
      </c>
      <c r="N302" s="35"/>
    </row>
    <row r="303" spans="1:14" customFormat="1" ht="15.75" customHeight="1" x14ac:dyDescent="0.25">
      <c r="A303" s="22" t="s">
        <v>335</v>
      </c>
      <c r="B303" s="17" t="s">
        <v>34</v>
      </c>
      <c r="C303" s="17" t="s">
        <v>17</v>
      </c>
      <c r="D303" s="20">
        <v>5.0999999999999996</v>
      </c>
      <c r="E303" s="17">
        <v>34</v>
      </c>
      <c r="F303" s="18">
        <v>0.38</v>
      </c>
      <c r="G303" s="52">
        <v>131.47999999999999</v>
      </c>
      <c r="H303" s="53">
        <v>345.99999999999994</v>
      </c>
      <c r="I303" s="29">
        <v>18</v>
      </c>
      <c r="J303" s="30" t="s">
        <v>32</v>
      </c>
      <c r="K303" s="25"/>
      <c r="L303" s="30" t="str">
        <f t="shared" si="4"/>
        <v>P</v>
      </c>
      <c r="N303" s="35"/>
    </row>
    <row r="304" spans="1:14" customFormat="1" ht="15.75" customHeight="1" x14ac:dyDescent="0.25">
      <c r="A304" s="22" t="s">
        <v>336</v>
      </c>
      <c r="B304" s="17" t="s">
        <v>34</v>
      </c>
      <c r="C304" s="17" t="s">
        <v>17</v>
      </c>
      <c r="D304" s="20">
        <v>4.5</v>
      </c>
      <c r="E304" s="17">
        <v>50</v>
      </c>
      <c r="F304" s="18">
        <v>0.75</v>
      </c>
      <c r="G304" s="52">
        <v>184.5</v>
      </c>
      <c r="H304" s="53">
        <v>246</v>
      </c>
      <c r="I304" s="29">
        <v>11</v>
      </c>
      <c r="J304" s="30" t="s">
        <v>25</v>
      </c>
      <c r="K304" s="25"/>
      <c r="L304" s="30" t="str">
        <f t="shared" si="4"/>
        <v>P</v>
      </c>
      <c r="N304" s="35"/>
    </row>
    <row r="305" spans="1:14" customFormat="1" ht="15.75" customHeight="1" x14ac:dyDescent="0.25">
      <c r="A305" s="22" t="s">
        <v>337</v>
      </c>
      <c r="B305" s="17" t="s">
        <v>34</v>
      </c>
      <c r="C305" s="17" t="s">
        <v>17</v>
      </c>
      <c r="D305" s="20">
        <v>4.0999999999999996</v>
      </c>
      <c r="E305" s="17">
        <v>44</v>
      </c>
      <c r="F305" s="18">
        <v>0.52</v>
      </c>
      <c r="G305" s="52">
        <v>117.52000000000001</v>
      </c>
      <c r="H305" s="53">
        <v>226</v>
      </c>
      <c r="I305" s="29">
        <v>11</v>
      </c>
      <c r="J305" s="30" t="s">
        <v>25</v>
      </c>
      <c r="K305" s="25"/>
      <c r="L305" s="30" t="str">
        <f t="shared" si="4"/>
        <v>P</v>
      </c>
      <c r="N305" s="35"/>
    </row>
    <row r="306" spans="1:14" customFormat="1" ht="15.75" customHeight="1" x14ac:dyDescent="0.25">
      <c r="A306" s="22" t="s">
        <v>338</v>
      </c>
      <c r="B306" s="17" t="s">
        <v>34</v>
      </c>
      <c r="C306" s="17" t="s">
        <v>18</v>
      </c>
      <c r="D306" s="20">
        <v>4.4000000000000004</v>
      </c>
      <c r="E306" s="17">
        <v>47</v>
      </c>
      <c r="F306" s="18">
        <v>0.65</v>
      </c>
      <c r="G306" s="52">
        <v>362.7</v>
      </c>
      <c r="H306" s="53">
        <v>558</v>
      </c>
      <c r="I306" s="29">
        <v>21</v>
      </c>
      <c r="J306" s="30" t="s">
        <v>376</v>
      </c>
      <c r="K306" s="25"/>
      <c r="L306" s="30" t="str">
        <f t="shared" si="4"/>
        <v>P</v>
      </c>
      <c r="N306" s="35"/>
    </row>
    <row r="307" spans="1:14" customFormat="1" ht="15.75" customHeight="1" x14ac:dyDescent="0.25">
      <c r="A307" s="22" t="s">
        <v>339</v>
      </c>
      <c r="B307" s="17" t="s">
        <v>34</v>
      </c>
      <c r="C307" s="17" t="s">
        <v>18</v>
      </c>
      <c r="D307" s="20">
        <v>4.5</v>
      </c>
      <c r="E307" s="17">
        <v>45</v>
      </c>
      <c r="F307" s="18">
        <v>0.6</v>
      </c>
      <c r="G307" s="52">
        <v>334.8</v>
      </c>
      <c r="H307" s="53">
        <v>558</v>
      </c>
      <c r="I307" s="29">
        <v>21</v>
      </c>
      <c r="J307" s="30" t="s">
        <v>376</v>
      </c>
      <c r="K307" s="25"/>
      <c r="L307" s="30" t="str">
        <f t="shared" si="4"/>
        <v>P</v>
      </c>
      <c r="N307" s="35"/>
    </row>
    <row r="308" spans="1:14" customFormat="1" ht="15.75" customHeight="1" x14ac:dyDescent="0.25">
      <c r="A308" s="22" t="s">
        <v>340</v>
      </c>
      <c r="B308" s="17" t="s">
        <v>34</v>
      </c>
      <c r="C308" s="17" t="s">
        <v>18</v>
      </c>
      <c r="D308" s="20">
        <v>3.9</v>
      </c>
      <c r="E308" s="17">
        <v>49</v>
      </c>
      <c r="F308" s="18">
        <v>0.62</v>
      </c>
      <c r="G308" s="52">
        <v>327.36</v>
      </c>
      <c r="H308" s="53">
        <v>528</v>
      </c>
      <c r="I308" s="29">
        <v>21</v>
      </c>
      <c r="J308" s="30" t="s">
        <v>376</v>
      </c>
      <c r="K308" s="25"/>
      <c r="L308" s="30" t="str">
        <f t="shared" si="4"/>
        <v>P</v>
      </c>
      <c r="N308" s="35"/>
    </row>
    <row r="309" spans="1:14" customFormat="1" ht="15.75" customHeight="1" x14ac:dyDescent="0.25">
      <c r="A309" s="22" t="s">
        <v>341</v>
      </c>
      <c r="B309" s="17" t="s">
        <v>34</v>
      </c>
      <c r="C309" s="17" t="s">
        <v>17</v>
      </c>
      <c r="D309" s="20">
        <v>3.6</v>
      </c>
      <c r="E309" s="17">
        <v>41</v>
      </c>
      <c r="F309" s="18">
        <v>0.4</v>
      </c>
      <c r="G309" s="52">
        <v>71.600000000000009</v>
      </c>
      <c r="H309" s="53">
        <v>179</v>
      </c>
      <c r="I309" s="29">
        <v>23</v>
      </c>
      <c r="J309" s="30" t="s">
        <v>377</v>
      </c>
      <c r="K309" s="25"/>
      <c r="L309" s="30" t="str">
        <f t="shared" si="4"/>
        <v>P</v>
      </c>
      <c r="N309" s="35"/>
    </row>
    <row r="310" spans="1:14" customFormat="1" ht="15.75" customHeight="1" x14ac:dyDescent="0.25">
      <c r="A310" s="22" t="s">
        <v>342</v>
      </c>
      <c r="B310" s="17" t="s">
        <v>34</v>
      </c>
      <c r="C310" s="17" t="s">
        <v>18</v>
      </c>
      <c r="D310" s="20">
        <v>6.6</v>
      </c>
      <c r="E310" s="17">
        <v>37</v>
      </c>
      <c r="F310" s="18">
        <v>0.59</v>
      </c>
      <c r="G310" s="52">
        <v>252.51999999999998</v>
      </c>
      <c r="H310" s="53">
        <v>428</v>
      </c>
      <c r="I310" s="29">
        <v>21</v>
      </c>
      <c r="J310" s="30" t="s">
        <v>376</v>
      </c>
      <c r="K310" s="25"/>
      <c r="L310" s="30" t="str">
        <f t="shared" si="4"/>
        <v>P</v>
      </c>
      <c r="N310" s="35"/>
    </row>
    <row r="311" spans="1:14" customFormat="1" ht="15.75" customHeight="1" x14ac:dyDescent="0.25">
      <c r="A311" s="22" t="s">
        <v>343</v>
      </c>
      <c r="B311" s="17" t="s">
        <v>34</v>
      </c>
      <c r="C311" s="17" t="s">
        <v>18</v>
      </c>
      <c r="D311" s="20">
        <v>9.8000000000000007</v>
      </c>
      <c r="E311" s="17">
        <v>40</v>
      </c>
      <c r="F311" s="18">
        <v>1.03</v>
      </c>
      <c r="G311" s="52">
        <v>543.84</v>
      </c>
      <c r="H311" s="53">
        <v>528</v>
      </c>
      <c r="I311" s="29">
        <v>21</v>
      </c>
      <c r="J311" s="30" t="s">
        <v>376</v>
      </c>
      <c r="K311" s="25"/>
      <c r="L311" s="30" t="str">
        <f t="shared" si="4"/>
        <v>P</v>
      </c>
      <c r="N311" s="35"/>
    </row>
    <row r="312" spans="1:14" customFormat="1" ht="15.75" customHeight="1" x14ac:dyDescent="0.25">
      <c r="A312" s="22" t="s">
        <v>344</v>
      </c>
      <c r="B312" s="17" t="s">
        <v>34</v>
      </c>
      <c r="C312" s="17" t="s">
        <v>18</v>
      </c>
      <c r="D312" s="20">
        <v>5.6</v>
      </c>
      <c r="E312" s="17">
        <v>38</v>
      </c>
      <c r="F312" s="18">
        <v>0.53</v>
      </c>
      <c r="G312" s="52">
        <v>242.21</v>
      </c>
      <c r="H312" s="53">
        <v>457</v>
      </c>
      <c r="I312" s="29">
        <v>9</v>
      </c>
      <c r="J312" s="30" t="s">
        <v>31</v>
      </c>
      <c r="K312" s="25"/>
      <c r="L312" s="30" t="str">
        <f t="shared" si="4"/>
        <v>P</v>
      </c>
      <c r="N312" s="35"/>
    </row>
    <row r="313" spans="1:14" customFormat="1" ht="15.75" customHeight="1" x14ac:dyDescent="0.25">
      <c r="A313" s="22" t="s">
        <v>345</v>
      </c>
      <c r="B313" s="17" t="s">
        <v>34</v>
      </c>
      <c r="C313" s="17" t="s">
        <v>18</v>
      </c>
      <c r="D313" s="20">
        <v>5.7</v>
      </c>
      <c r="E313" s="17">
        <v>35</v>
      </c>
      <c r="F313" s="18">
        <v>0.45</v>
      </c>
      <c r="G313" s="52">
        <v>201.15</v>
      </c>
      <c r="H313" s="53">
        <v>447</v>
      </c>
      <c r="I313" s="29">
        <v>9</v>
      </c>
      <c r="J313" s="30" t="s">
        <v>31</v>
      </c>
      <c r="K313" s="25"/>
      <c r="L313" s="30" t="str">
        <f t="shared" si="4"/>
        <v>P</v>
      </c>
      <c r="N313" s="35"/>
    </row>
    <row r="314" spans="1:14" customFormat="1" ht="15.75" customHeight="1" x14ac:dyDescent="0.25">
      <c r="A314" s="22" t="s">
        <v>346</v>
      </c>
      <c r="B314" s="17" t="s">
        <v>34</v>
      </c>
      <c r="C314" s="17" t="s">
        <v>18</v>
      </c>
      <c r="D314" s="20">
        <v>11.7</v>
      </c>
      <c r="E314" s="17">
        <v>47</v>
      </c>
      <c r="F314" s="18">
        <v>1.72</v>
      </c>
      <c r="G314" s="52">
        <v>959.76</v>
      </c>
      <c r="H314" s="53">
        <v>558</v>
      </c>
      <c r="I314" s="29">
        <v>21</v>
      </c>
      <c r="J314" s="30" t="s">
        <v>376</v>
      </c>
      <c r="K314" s="25"/>
      <c r="L314" s="30" t="str">
        <f t="shared" si="4"/>
        <v>P</v>
      </c>
      <c r="N314" s="35"/>
    </row>
    <row r="315" spans="1:14" customFormat="1" ht="15.75" customHeight="1" x14ac:dyDescent="0.25">
      <c r="A315" s="22" t="s">
        <v>347</v>
      </c>
      <c r="B315" s="17" t="s">
        <v>34</v>
      </c>
      <c r="C315" s="17" t="s">
        <v>18</v>
      </c>
      <c r="D315" s="20">
        <v>4.4000000000000004</v>
      </c>
      <c r="E315" s="17">
        <v>48</v>
      </c>
      <c r="F315" s="18">
        <v>0.67</v>
      </c>
      <c r="G315" s="52">
        <v>373.86</v>
      </c>
      <c r="H315" s="53">
        <v>558</v>
      </c>
      <c r="I315" s="29">
        <v>21</v>
      </c>
      <c r="J315" s="30" t="s">
        <v>376</v>
      </c>
      <c r="K315" s="25"/>
      <c r="L315" s="30" t="str">
        <f t="shared" si="4"/>
        <v>P</v>
      </c>
      <c r="N315" s="35"/>
    </row>
    <row r="316" spans="1:14" customFormat="1" ht="15.75" customHeight="1" x14ac:dyDescent="0.25">
      <c r="A316" s="22" t="s">
        <v>348</v>
      </c>
      <c r="B316" s="17" t="s">
        <v>34</v>
      </c>
      <c r="C316" s="17" t="s">
        <v>17</v>
      </c>
      <c r="D316" s="20">
        <v>3.8</v>
      </c>
      <c r="E316" s="17">
        <v>45</v>
      </c>
      <c r="F316" s="18">
        <v>0.51</v>
      </c>
      <c r="G316" s="52">
        <v>95.88</v>
      </c>
      <c r="H316" s="53">
        <v>188</v>
      </c>
      <c r="I316" s="29">
        <v>17</v>
      </c>
      <c r="J316" s="30" t="s">
        <v>373</v>
      </c>
      <c r="K316" s="25"/>
      <c r="L316" s="30" t="str">
        <f t="shared" si="4"/>
        <v>P</v>
      </c>
      <c r="N316" s="35"/>
    </row>
    <row r="317" spans="1:14" customFormat="1" ht="15.75" customHeight="1" x14ac:dyDescent="0.25">
      <c r="A317" s="22" t="s">
        <v>349</v>
      </c>
      <c r="B317" s="17" t="s">
        <v>34</v>
      </c>
      <c r="C317" s="17" t="s">
        <v>18</v>
      </c>
      <c r="D317" s="20">
        <v>3.5</v>
      </c>
      <c r="E317" s="17">
        <v>43</v>
      </c>
      <c r="F317" s="18">
        <v>0.43</v>
      </c>
      <c r="G317" s="52">
        <v>207.69</v>
      </c>
      <c r="H317" s="53">
        <v>483</v>
      </c>
      <c r="I317" s="29">
        <v>1</v>
      </c>
      <c r="J317" s="30" t="s">
        <v>359</v>
      </c>
      <c r="K317" s="25"/>
      <c r="L317" s="30" t="str">
        <f t="shared" si="4"/>
        <v>P</v>
      </c>
      <c r="N317" s="35"/>
    </row>
    <row r="318" spans="1:14" customFormat="1" ht="15.75" customHeight="1" x14ac:dyDescent="0.25">
      <c r="A318" s="22" t="s">
        <v>350</v>
      </c>
      <c r="B318" s="17" t="s">
        <v>34</v>
      </c>
      <c r="C318" s="17" t="s">
        <v>18</v>
      </c>
      <c r="D318" s="20">
        <v>9</v>
      </c>
      <c r="E318" s="17">
        <v>44</v>
      </c>
      <c r="F318" s="18">
        <v>1.1499999999999999</v>
      </c>
      <c r="G318" s="52">
        <v>634.79999999999995</v>
      </c>
      <c r="H318" s="53">
        <v>552</v>
      </c>
      <c r="I318" s="29">
        <v>14</v>
      </c>
      <c r="J318" s="30" t="s">
        <v>370</v>
      </c>
      <c r="K318" s="25"/>
      <c r="L318" s="30" t="str">
        <f t="shared" si="4"/>
        <v>P</v>
      </c>
      <c r="N318" s="35"/>
    </row>
    <row r="319" spans="1:14" customFormat="1" ht="15.75" customHeight="1" x14ac:dyDescent="0.25">
      <c r="A319" s="22" t="s">
        <v>351</v>
      </c>
      <c r="B319" s="17" t="s">
        <v>34</v>
      </c>
      <c r="C319" s="17" t="s">
        <v>18</v>
      </c>
      <c r="D319" s="20">
        <v>7</v>
      </c>
      <c r="E319" s="17">
        <v>47</v>
      </c>
      <c r="F319" s="18">
        <v>1.03</v>
      </c>
      <c r="G319" s="52">
        <v>554.14</v>
      </c>
      <c r="H319" s="53">
        <v>538</v>
      </c>
      <c r="I319" s="29">
        <v>21</v>
      </c>
      <c r="J319" s="30" t="s">
        <v>376</v>
      </c>
      <c r="K319" s="25"/>
      <c r="L319" s="30" t="str">
        <f t="shared" si="4"/>
        <v>P</v>
      </c>
      <c r="N319" s="35"/>
    </row>
    <row r="320" spans="1:14" customFormat="1" ht="15.75" customHeight="1" x14ac:dyDescent="0.25">
      <c r="A320" s="22" t="s">
        <v>352</v>
      </c>
      <c r="B320" s="17" t="s">
        <v>34</v>
      </c>
      <c r="C320" s="17" t="s">
        <v>18</v>
      </c>
      <c r="D320" s="20">
        <v>2.5</v>
      </c>
      <c r="E320" s="17">
        <v>54</v>
      </c>
      <c r="F320" s="18">
        <v>0.49</v>
      </c>
      <c r="G320" s="52">
        <v>344.46999999999997</v>
      </c>
      <c r="H320" s="53">
        <v>703</v>
      </c>
      <c r="I320" s="29">
        <v>1</v>
      </c>
      <c r="J320" s="30" t="s">
        <v>359</v>
      </c>
      <c r="K320" s="25"/>
      <c r="L320" s="30" t="str">
        <f t="shared" si="4"/>
        <v>P</v>
      </c>
      <c r="N320" s="35"/>
    </row>
    <row r="321" spans="1:14" customFormat="1" ht="15.75" customHeight="1" x14ac:dyDescent="0.25">
      <c r="A321" s="22" t="s">
        <v>353</v>
      </c>
      <c r="B321" s="17" t="s">
        <v>34</v>
      </c>
      <c r="C321" s="17" t="s">
        <v>17</v>
      </c>
      <c r="D321" s="20">
        <v>2.9</v>
      </c>
      <c r="E321" s="17">
        <v>72</v>
      </c>
      <c r="F321" s="18">
        <v>1.01</v>
      </c>
      <c r="G321" s="52">
        <v>533.28</v>
      </c>
      <c r="H321" s="53">
        <v>528</v>
      </c>
      <c r="I321" s="29">
        <v>21</v>
      </c>
      <c r="J321" s="30" t="s">
        <v>376</v>
      </c>
      <c r="K321" s="25"/>
      <c r="L321" s="30" t="str">
        <f t="shared" si="4"/>
        <v>P</v>
      </c>
      <c r="N321" s="35"/>
    </row>
    <row r="322" spans="1:14" customFormat="1" ht="15.75" customHeight="1" x14ac:dyDescent="0.25">
      <c r="A322" s="22" t="s">
        <v>354</v>
      </c>
      <c r="B322" s="17" t="s">
        <v>34</v>
      </c>
      <c r="C322" s="17" t="s">
        <v>18</v>
      </c>
      <c r="D322" s="20">
        <v>9.1</v>
      </c>
      <c r="E322" s="17">
        <v>42</v>
      </c>
      <c r="F322" s="18">
        <v>1.06</v>
      </c>
      <c r="G322" s="52">
        <v>542.72</v>
      </c>
      <c r="H322" s="53">
        <v>512</v>
      </c>
      <c r="I322" s="29">
        <v>14</v>
      </c>
      <c r="J322" s="30" t="s">
        <v>370</v>
      </c>
      <c r="K322" s="25"/>
      <c r="L322" s="30" t="str">
        <f t="shared" si="4"/>
        <v>P</v>
      </c>
      <c r="N322" s="35"/>
    </row>
    <row r="323" spans="1:14" customFormat="1" ht="15.75" customHeight="1" x14ac:dyDescent="0.25">
      <c r="A323" s="22" t="s">
        <v>355</v>
      </c>
      <c r="B323" s="17" t="s">
        <v>34</v>
      </c>
      <c r="C323" s="17" t="s">
        <v>18</v>
      </c>
      <c r="D323" s="20">
        <v>8.6999999999999993</v>
      </c>
      <c r="E323" s="17">
        <v>52</v>
      </c>
      <c r="F323" s="18">
        <v>1.57</v>
      </c>
      <c r="G323" s="52">
        <v>945.14</v>
      </c>
      <c r="H323" s="53">
        <v>602</v>
      </c>
      <c r="I323" s="29">
        <v>14</v>
      </c>
      <c r="J323" s="30" t="s">
        <v>370</v>
      </c>
      <c r="K323" s="25"/>
      <c r="L323" s="30" t="str">
        <f t="shared" si="4"/>
        <v>P</v>
      </c>
      <c r="N323" s="35"/>
    </row>
    <row r="324" spans="1:14" customFormat="1" ht="15.75" customHeight="1" x14ac:dyDescent="0.25">
      <c r="A324" s="22" t="s">
        <v>356</v>
      </c>
      <c r="B324" s="17" t="s">
        <v>34</v>
      </c>
      <c r="C324" s="17" t="s">
        <v>16</v>
      </c>
      <c r="D324" s="20">
        <v>12</v>
      </c>
      <c r="E324" s="17">
        <v>53</v>
      </c>
      <c r="F324" s="18">
        <v>2.1</v>
      </c>
      <c r="G324" s="52">
        <v>388.5</v>
      </c>
      <c r="H324" s="53">
        <v>185</v>
      </c>
      <c r="I324" s="29">
        <v>2</v>
      </c>
      <c r="J324" s="30" t="s">
        <v>360</v>
      </c>
      <c r="K324" s="25"/>
      <c r="L324" s="30" t="str">
        <f t="shared" si="4"/>
        <v>P</v>
      </c>
      <c r="N324" s="35"/>
    </row>
    <row r="325" spans="1:14" customFormat="1" ht="15.75" customHeight="1" x14ac:dyDescent="0.25">
      <c r="A325" s="22" t="s">
        <v>357</v>
      </c>
      <c r="B325" s="17" t="s">
        <v>34</v>
      </c>
      <c r="C325" s="17" t="s">
        <v>16</v>
      </c>
      <c r="D325" s="20">
        <v>11</v>
      </c>
      <c r="E325" s="17">
        <v>52</v>
      </c>
      <c r="F325" s="18">
        <v>1.86</v>
      </c>
      <c r="G325" s="52">
        <v>344.1</v>
      </c>
      <c r="H325" s="53">
        <v>185</v>
      </c>
      <c r="I325" s="29">
        <v>2</v>
      </c>
      <c r="J325" s="30" t="s">
        <v>360</v>
      </c>
      <c r="K325" s="25"/>
      <c r="L325" s="30" t="str">
        <f t="shared" si="4"/>
        <v>P</v>
      </c>
      <c r="N325" s="35"/>
    </row>
    <row r="326" spans="1:14" customFormat="1" ht="15.75" customHeight="1" x14ac:dyDescent="0.25">
      <c r="A326" s="22" t="s">
        <v>358</v>
      </c>
      <c r="B326" s="17" t="s">
        <v>34</v>
      </c>
      <c r="C326" s="17" t="s">
        <v>16</v>
      </c>
      <c r="D326" s="20">
        <v>9</v>
      </c>
      <c r="E326" s="17">
        <v>49</v>
      </c>
      <c r="F326" s="18">
        <v>1.35</v>
      </c>
      <c r="G326" s="52">
        <v>249.75000000000003</v>
      </c>
      <c r="H326" s="53">
        <v>185</v>
      </c>
      <c r="I326" s="29">
        <v>2</v>
      </c>
      <c r="J326" s="30" t="s">
        <v>360</v>
      </c>
      <c r="K326" s="25"/>
      <c r="L326" s="30" t="str">
        <f t="shared" si="4"/>
        <v>P</v>
      </c>
      <c r="N326" s="35"/>
    </row>
    <row r="1626" spans="6:6" x14ac:dyDescent="0.2">
      <c r="F1626" s="5">
        <f>SUBTOTAL(9,F6:F1625)</f>
        <v>457.48000000000013</v>
      </c>
    </row>
  </sheetData>
  <sheetProtection formatCells="0" formatColumns="0" insertColumns="0" insertHyperlinks="0" deleteColumns="0" autoFilter="0"/>
  <autoFilter ref="A5:L326" xr:uid="{00000000-0009-0000-0000-000000000000}"/>
  <mergeCells count="2">
    <mergeCell ref="M5:N5"/>
    <mergeCell ref="F3:H3"/>
  </mergeCells>
  <phoneticPr fontId="0" type="noConversion"/>
  <conditionalFormatting sqref="I6:I326">
    <cfRule type="expression" dxfId="0" priority="1" stopIfTrue="1">
      <formula>AND(I6&gt;0,J6=0)</formula>
    </cfRule>
  </conditionalFormatting>
  <printOptions horizontalCentered="1"/>
  <pageMargins left="0.78740157480314965" right="0.19685039370078741" top="0.19685039370078741" bottom="7.874015748031496E-2" header="0" footer="7.874015748031496E-2"/>
  <pageSetup paperSize="9" scale="58" fitToHeight="6" orientation="portrait" blackAndWhite="1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3:M108"/>
  <sheetViews>
    <sheetView showZeros="0" view="pageBreakPreview" topLeftCell="A43" zoomScale="145" zoomScaleNormal="100" zoomScaleSheetLayoutView="145" workbookViewId="0">
      <selection activeCell="L52" sqref="L52"/>
    </sheetView>
  </sheetViews>
  <sheetFormatPr defaultRowHeight="13.2" x14ac:dyDescent="0.25"/>
  <cols>
    <col min="2" max="2" width="27" customWidth="1"/>
    <col min="3" max="3" width="12.88671875" customWidth="1"/>
    <col min="4" max="9" width="9.44140625" customWidth="1"/>
    <col min="10" max="10" width="13.44140625" customWidth="1"/>
    <col min="11" max="11" width="9.44140625" bestFit="1" customWidth="1"/>
    <col min="12" max="12" width="12.33203125" bestFit="1" customWidth="1"/>
    <col min="13" max="14" width="7" customWidth="1"/>
    <col min="15" max="15" width="14.6640625" customWidth="1"/>
  </cols>
  <sheetData>
    <row r="3" spans="2:13" x14ac:dyDescent="0.25">
      <c r="B3" s="73" t="s">
        <v>0</v>
      </c>
      <c r="C3" s="73" t="s">
        <v>380</v>
      </c>
      <c r="D3" s="98" t="s">
        <v>1</v>
      </c>
      <c r="E3" s="99"/>
      <c r="F3" s="99"/>
      <c r="G3" s="99"/>
      <c r="H3" s="99"/>
      <c r="I3" s="99"/>
      <c r="J3" s="99"/>
      <c r="K3" s="99"/>
      <c r="L3" s="100"/>
    </row>
    <row r="4" spans="2:13" ht="13.8" thickBot="1" x14ac:dyDescent="0.3">
      <c r="B4" s="45" t="s">
        <v>5</v>
      </c>
      <c r="C4" s="45" t="s">
        <v>13</v>
      </c>
      <c r="D4" s="24" t="s">
        <v>29</v>
      </c>
      <c r="E4" s="24" t="s">
        <v>18</v>
      </c>
      <c r="F4" s="24" t="s">
        <v>24</v>
      </c>
      <c r="G4" s="24" t="s">
        <v>17</v>
      </c>
      <c r="H4" s="24" t="s">
        <v>16</v>
      </c>
      <c r="I4" s="24" t="s">
        <v>33</v>
      </c>
      <c r="J4" s="24" t="s">
        <v>35</v>
      </c>
      <c r="K4" s="24" t="s">
        <v>240</v>
      </c>
      <c r="L4" s="24" t="s">
        <v>12</v>
      </c>
    </row>
    <row r="5" spans="2:13" x14ac:dyDescent="0.25">
      <c r="B5" s="56">
        <v>0</v>
      </c>
      <c r="C5" s="64" t="s">
        <v>27</v>
      </c>
      <c r="D5" s="92">
        <v>11.34</v>
      </c>
      <c r="E5" s="93">
        <v>2.3800000000000003</v>
      </c>
      <c r="F5" s="93">
        <v>1.41</v>
      </c>
      <c r="G5" s="93"/>
      <c r="H5" s="93"/>
      <c r="I5" s="93"/>
      <c r="J5" s="93"/>
      <c r="K5" s="94"/>
      <c r="L5" s="94">
        <v>15.13</v>
      </c>
      <c r="M5" t="s">
        <v>23</v>
      </c>
    </row>
    <row r="6" spans="2:13" ht="13.8" thickBot="1" x14ac:dyDescent="0.3">
      <c r="B6" s="58"/>
      <c r="C6" s="68" t="s">
        <v>28</v>
      </c>
      <c r="D6" s="65">
        <v>0</v>
      </c>
      <c r="E6" s="66">
        <v>0</v>
      </c>
      <c r="F6" s="66">
        <v>0</v>
      </c>
      <c r="G6" s="66"/>
      <c r="H6" s="66"/>
      <c r="I6" s="66"/>
      <c r="J6" s="66"/>
      <c r="K6" s="67"/>
      <c r="L6" s="67">
        <v>0</v>
      </c>
    </row>
    <row r="7" spans="2:13" x14ac:dyDescent="0.25">
      <c r="B7" s="72" t="s">
        <v>32</v>
      </c>
      <c r="C7" s="44" t="s">
        <v>27</v>
      </c>
      <c r="D7" s="62"/>
      <c r="E7" s="16">
        <v>2.76</v>
      </c>
      <c r="F7" s="16"/>
      <c r="G7" s="16">
        <v>0.38</v>
      </c>
      <c r="H7" s="16"/>
      <c r="I7" s="16"/>
      <c r="J7" s="16"/>
      <c r="K7" s="63"/>
      <c r="L7" s="63">
        <v>3.1399999999999997</v>
      </c>
    </row>
    <row r="8" spans="2:13" ht="13.8" thickBot="1" x14ac:dyDescent="0.3">
      <c r="B8" s="57"/>
      <c r="C8" s="71" t="s">
        <v>28</v>
      </c>
      <c r="D8" s="74"/>
      <c r="E8" s="75">
        <v>2432.7599999999998</v>
      </c>
      <c r="F8" s="75"/>
      <c r="G8" s="75">
        <v>131.47999999999999</v>
      </c>
      <c r="H8" s="75"/>
      <c r="I8" s="75"/>
      <c r="J8" s="75"/>
      <c r="K8" s="76"/>
      <c r="L8" s="76">
        <v>2564.2399999999998</v>
      </c>
    </row>
    <row r="9" spans="2:13" x14ac:dyDescent="0.25">
      <c r="B9" s="82" t="s">
        <v>25</v>
      </c>
      <c r="C9" s="83" t="s">
        <v>27</v>
      </c>
      <c r="D9" s="84">
        <v>10.629999999999999</v>
      </c>
      <c r="E9" s="85">
        <v>10.66</v>
      </c>
      <c r="F9" s="85">
        <v>7.9799999999999986</v>
      </c>
      <c r="G9" s="85">
        <v>19.809999999999999</v>
      </c>
      <c r="H9" s="85"/>
      <c r="I9" s="85">
        <v>6.84</v>
      </c>
      <c r="J9" s="85">
        <v>14.57</v>
      </c>
      <c r="K9" s="86">
        <v>2.48</v>
      </c>
      <c r="L9" s="86">
        <v>72.970000000000013</v>
      </c>
    </row>
    <row r="10" spans="2:13" ht="13.8" thickBot="1" x14ac:dyDescent="0.3">
      <c r="B10" s="87"/>
      <c r="C10" s="88" t="s">
        <v>28</v>
      </c>
      <c r="D10" s="89">
        <v>1686.1899999999998</v>
      </c>
      <c r="E10" s="90">
        <v>9376.5400000000009</v>
      </c>
      <c r="F10" s="90">
        <v>1741.72</v>
      </c>
      <c r="G10" s="90">
        <v>4838.0700000000006</v>
      </c>
      <c r="H10" s="90"/>
      <c r="I10" s="90">
        <v>4056.36</v>
      </c>
      <c r="J10" s="90">
        <v>2207.15</v>
      </c>
      <c r="K10" s="91">
        <v>399.28</v>
      </c>
      <c r="L10" s="91">
        <v>24305.31</v>
      </c>
    </row>
    <row r="11" spans="2:13" x14ac:dyDescent="0.25">
      <c r="B11" s="77" t="s">
        <v>26</v>
      </c>
      <c r="C11" s="71" t="s">
        <v>27</v>
      </c>
      <c r="D11" s="78"/>
      <c r="E11" s="79"/>
      <c r="F11" s="79"/>
      <c r="G11" s="79">
        <v>0.99</v>
      </c>
      <c r="H11" s="79">
        <v>1.73</v>
      </c>
      <c r="I11" s="79"/>
      <c r="J11" s="79"/>
      <c r="K11" s="80"/>
      <c r="L11" s="80">
        <v>2.7199999999999998</v>
      </c>
    </row>
    <row r="12" spans="2:13" ht="13.8" thickBot="1" x14ac:dyDescent="0.3">
      <c r="B12" s="57"/>
      <c r="C12" s="71" t="s">
        <v>28</v>
      </c>
      <c r="D12" s="74"/>
      <c r="E12" s="75"/>
      <c r="F12" s="75"/>
      <c r="G12" s="75">
        <v>171.27</v>
      </c>
      <c r="H12" s="75">
        <v>316.58999999999997</v>
      </c>
      <c r="I12" s="75"/>
      <c r="J12" s="75"/>
      <c r="K12" s="76"/>
      <c r="L12" s="76">
        <v>487.86</v>
      </c>
    </row>
    <row r="13" spans="2:13" x14ac:dyDescent="0.25">
      <c r="B13" s="82" t="s">
        <v>31</v>
      </c>
      <c r="C13" s="83" t="s">
        <v>27</v>
      </c>
      <c r="D13" s="84"/>
      <c r="E13" s="85">
        <v>7.9700000000000015</v>
      </c>
      <c r="F13" s="85"/>
      <c r="G13" s="85"/>
      <c r="H13" s="85"/>
      <c r="I13" s="85"/>
      <c r="J13" s="85"/>
      <c r="K13" s="86"/>
      <c r="L13" s="86">
        <v>7.9700000000000015</v>
      </c>
    </row>
    <row r="14" spans="2:13" ht="13.8" thickBot="1" x14ac:dyDescent="0.3">
      <c r="B14" s="87"/>
      <c r="C14" s="88" t="s">
        <v>28</v>
      </c>
      <c r="D14" s="89"/>
      <c r="E14" s="90">
        <v>4958.29</v>
      </c>
      <c r="F14" s="90"/>
      <c r="G14" s="90"/>
      <c r="H14" s="90"/>
      <c r="I14" s="90"/>
      <c r="J14" s="90"/>
      <c r="K14" s="91"/>
      <c r="L14" s="91">
        <v>4958.29</v>
      </c>
    </row>
    <row r="15" spans="2:13" x14ac:dyDescent="0.25">
      <c r="B15" s="77" t="s">
        <v>367</v>
      </c>
      <c r="C15" s="71" t="s">
        <v>27</v>
      </c>
      <c r="D15" s="78">
        <v>7.94</v>
      </c>
      <c r="E15" s="79"/>
      <c r="F15" s="79"/>
      <c r="G15" s="79"/>
      <c r="H15" s="79"/>
      <c r="I15" s="79"/>
      <c r="J15" s="79"/>
      <c r="K15" s="80">
        <v>18.97</v>
      </c>
      <c r="L15" s="80">
        <v>26.91</v>
      </c>
    </row>
    <row r="16" spans="2:13" ht="13.8" thickBot="1" x14ac:dyDescent="0.3">
      <c r="B16" s="57"/>
      <c r="C16" s="71" t="s">
        <v>28</v>
      </c>
      <c r="D16" s="74">
        <v>1126.0999999999999</v>
      </c>
      <c r="E16" s="75"/>
      <c r="F16" s="75"/>
      <c r="G16" s="75"/>
      <c r="H16" s="75"/>
      <c r="I16" s="75"/>
      <c r="J16" s="75"/>
      <c r="K16" s="76">
        <v>2724.6000000000004</v>
      </c>
      <c r="L16" s="76">
        <v>3850.7000000000003</v>
      </c>
    </row>
    <row r="17" spans="2:12" x14ac:dyDescent="0.25">
      <c r="B17" s="82" t="s">
        <v>360</v>
      </c>
      <c r="C17" s="83" t="s">
        <v>27</v>
      </c>
      <c r="D17" s="84"/>
      <c r="E17" s="85"/>
      <c r="F17" s="85"/>
      <c r="G17" s="85"/>
      <c r="H17" s="85">
        <v>10.37</v>
      </c>
      <c r="I17" s="85"/>
      <c r="J17" s="85"/>
      <c r="K17" s="86"/>
      <c r="L17" s="86">
        <v>10.37</v>
      </c>
    </row>
    <row r="18" spans="2:12" ht="13.8" thickBot="1" x14ac:dyDescent="0.3">
      <c r="B18" s="87"/>
      <c r="C18" s="88" t="s">
        <v>28</v>
      </c>
      <c r="D18" s="89"/>
      <c r="E18" s="90"/>
      <c r="F18" s="90"/>
      <c r="G18" s="90"/>
      <c r="H18" s="90">
        <v>1941.0499999999997</v>
      </c>
      <c r="I18" s="90"/>
      <c r="J18" s="90"/>
      <c r="K18" s="91"/>
      <c r="L18" s="91">
        <v>1941.0499999999997</v>
      </c>
    </row>
    <row r="19" spans="2:12" x14ac:dyDescent="0.25">
      <c r="B19" s="77" t="s">
        <v>373</v>
      </c>
      <c r="C19" s="71" t="s">
        <v>27</v>
      </c>
      <c r="D19" s="78"/>
      <c r="E19" s="79"/>
      <c r="F19" s="79"/>
      <c r="G19" s="79">
        <v>5.51</v>
      </c>
      <c r="H19" s="79">
        <v>4.67</v>
      </c>
      <c r="I19" s="79"/>
      <c r="J19" s="79"/>
      <c r="K19" s="80"/>
      <c r="L19" s="80">
        <v>10.18</v>
      </c>
    </row>
    <row r="20" spans="2:12" ht="13.8" thickBot="1" x14ac:dyDescent="0.3">
      <c r="B20" s="57"/>
      <c r="C20" s="71" t="s">
        <v>28</v>
      </c>
      <c r="D20" s="74"/>
      <c r="E20" s="75"/>
      <c r="F20" s="75"/>
      <c r="G20" s="75">
        <v>1014.13</v>
      </c>
      <c r="H20" s="75">
        <v>792.81000000000006</v>
      </c>
      <c r="I20" s="75"/>
      <c r="J20" s="75"/>
      <c r="K20" s="76"/>
      <c r="L20" s="76">
        <v>1806.94</v>
      </c>
    </row>
    <row r="21" spans="2:12" x14ac:dyDescent="0.25">
      <c r="B21" s="82" t="s">
        <v>362</v>
      </c>
      <c r="C21" s="83" t="s">
        <v>27</v>
      </c>
      <c r="D21" s="84">
        <v>24.630000000000003</v>
      </c>
      <c r="E21" s="85"/>
      <c r="F21" s="85"/>
      <c r="G21" s="85"/>
      <c r="H21" s="85"/>
      <c r="I21" s="85"/>
      <c r="J21" s="85"/>
      <c r="K21" s="86"/>
      <c r="L21" s="86">
        <v>24.630000000000003</v>
      </c>
    </row>
    <row r="22" spans="2:12" ht="13.8" thickBot="1" x14ac:dyDescent="0.3">
      <c r="B22" s="87"/>
      <c r="C22" s="88" t="s">
        <v>28</v>
      </c>
      <c r="D22" s="89">
        <v>3272.14</v>
      </c>
      <c r="E22" s="90"/>
      <c r="F22" s="90"/>
      <c r="G22" s="90"/>
      <c r="H22" s="90"/>
      <c r="I22" s="90"/>
      <c r="J22" s="90"/>
      <c r="K22" s="91"/>
      <c r="L22" s="91">
        <v>3272.14</v>
      </c>
    </row>
    <row r="23" spans="2:12" x14ac:dyDescent="0.25">
      <c r="B23" s="77" t="s">
        <v>368</v>
      </c>
      <c r="C23" s="71" t="s">
        <v>27</v>
      </c>
      <c r="D23" s="78">
        <v>4.97</v>
      </c>
      <c r="E23" s="79"/>
      <c r="F23" s="79"/>
      <c r="G23" s="79"/>
      <c r="H23" s="79"/>
      <c r="I23" s="79"/>
      <c r="J23" s="79"/>
      <c r="K23" s="80"/>
      <c r="L23" s="80">
        <v>4.97</v>
      </c>
    </row>
    <row r="24" spans="2:12" ht="13.8" thickBot="1" x14ac:dyDescent="0.3">
      <c r="B24" s="57"/>
      <c r="C24" s="71" t="s">
        <v>28</v>
      </c>
      <c r="D24" s="74">
        <v>748.81999999999994</v>
      </c>
      <c r="E24" s="75"/>
      <c r="F24" s="75"/>
      <c r="G24" s="75"/>
      <c r="H24" s="75"/>
      <c r="I24" s="75"/>
      <c r="J24" s="75"/>
      <c r="K24" s="76"/>
      <c r="L24" s="76">
        <v>748.81999999999994</v>
      </c>
    </row>
    <row r="25" spans="2:12" x14ac:dyDescent="0.25">
      <c r="B25" s="82" t="s">
        <v>359</v>
      </c>
      <c r="C25" s="83" t="s">
        <v>27</v>
      </c>
      <c r="D25" s="84">
        <v>1.64</v>
      </c>
      <c r="E25" s="85">
        <v>18.639999999999997</v>
      </c>
      <c r="F25" s="85"/>
      <c r="G25" s="85">
        <v>3.27</v>
      </c>
      <c r="H25" s="85"/>
      <c r="I25" s="85"/>
      <c r="J25" s="85"/>
      <c r="K25" s="86"/>
      <c r="L25" s="86">
        <v>23.549999999999997</v>
      </c>
    </row>
    <row r="26" spans="2:12" ht="13.8" thickBot="1" x14ac:dyDescent="0.3">
      <c r="B26" s="87"/>
      <c r="C26" s="88" t="s">
        <v>28</v>
      </c>
      <c r="D26" s="89">
        <v>332.91999999999996</v>
      </c>
      <c r="E26" s="90">
        <v>11022.52</v>
      </c>
      <c r="F26" s="90"/>
      <c r="G26" s="90">
        <v>609.21</v>
      </c>
      <c r="H26" s="90"/>
      <c r="I26" s="90"/>
      <c r="J26" s="90"/>
      <c r="K26" s="91"/>
      <c r="L26" s="91">
        <v>11964.650000000001</v>
      </c>
    </row>
    <row r="27" spans="2:12" x14ac:dyDescent="0.25">
      <c r="B27" s="77" t="s">
        <v>377</v>
      </c>
      <c r="C27" s="71" t="s">
        <v>27</v>
      </c>
      <c r="D27" s="78"/>
      <c r="E27" s="79"/>
      <c r="F27" s="79"/>
      <c r="G27" s="79">
        <v>8.67</v>
      </c>
      <c r="H27" s="79"/>
      <c r="I27" s="79"/>
      <c r="J27" s="79"/>
      <c r="K27" s="80"/>
      <c r="L27" s="80">
        <v>8.67</v>
      </c>
    </row>
    <row r="28" spans="2:12" ht="13.8" thickBot="1" x14ac:dyDescent="0.3">
      <c r="B28" s="57"/>
      <c r="C28" s="71" t="s">
        <v>28</v>
      </c>
      <c r="D28" s="74"/>
      <c r="E28" s="75"/>
      <c r="F28" s="75"/>
      <c r="G28" s="75">
        <v>2057.83</v>
      </c>
      <c r="H28" s="75"/>
      <c r="I28" s="75"/>
      <c r="J28" s="75"/>
      <c r="K28" s="76"/>
      <c r="L28" s="76">
        <v>2057.83</v>
      </c>
    </row>
    <row r="29" spans="2:12" x14ac:dyDescent="0.25">
      <c r="B29" s="82" t="s">
        <v>361</v>
      </c>
      <c r="C29" s="83" t="s">
        <v>27</v>
      </c>
      <c r="D29" s="84"/>
      <c r="E29" s="85">
        <v>3.0199999999999996</v>
      </c>
      <c r="F29" s="85"/>
      <c r="G29" s="85"/>
      <c r="H29" s="85"/>
      <c r="I29" s="85"/>
      <c r="J29" s="85"/>
      <c r="K29" s="86"/>
      <c r="L29" s="86">
        <v>3.0199999999999996</v>
      </c>
    </row>
    <row r="30" spans="2:12" ht="13.8" thickBot="1" x14ac:dyDescent="0.3">
      <c r="B30" s="87"/>
      <c r="C30" s="88" t="s">
        <v>28</v>
      </c>
      <c r="D30" s="89"/>
      <c r="E30" s="90">
        <v>1294.95</v>
      </c>
      <c r="F30" s="90"/>
      <c r="G30" s="90"/>
      <c r="H30" s="90"/>
      <c r="I30" s="90"/>
      <c r="J30" s="90"/>
      <c r="K30" s="91"/>
      <c r="L30" s="91">
        <v>1294.95</v>
      </c>
    </row>
    <row r="31" spans="2:12" x14ac:dyDescent="0.25">
      <c r="B31" s="77" t="s">
        <v>366</v>
      </c>
      <c r="C31" s="71" t="s">
        <v>27</v>
      </c>
      <c r="D31" s="78"/>
      <c r="E31" s="79"/>
      <c r="F31" s="79"/>
      <c r="G31" s="79">
        <v>1.83</v>
      </c>
      <c r="H31" s="79"/>
      <c r="I31" s="79">
        <v>0.77</v>
      </c>
      <c r="J31" s="79"/>
      <c r="K31" s="80"/>
      <c r="L31" s="80">
        <v>2.6</v>
      </c>
    </row>
    <row r="32" spans="2:12" ht="13.8" thickBot="1" x14ac:dyDescent="0.3">
      <c r="B32" s="57"/>
      <c r="C32" s="71" t="s">
        <v>28</v>
      </c>
      <c r="D32" s="74"/>
      <c r="E32" s="75"/>
      <c r="F32" s="75"/>
      <c r="G32" s="75">
        <v>406.26</v>
      </c>
      <c r="H32" s="75"/>
      <c r="I32" s="75">
        <v>220.22</v>
      </c>
      <c r="J32" s="75"/>
      <c r="K32" s="76"/>
      <c r="L32" s="76">
        <v>626.48</v>
      </c>
    </row>
    <row r="33" spans="2:12" x14ac:dyDescent="0.25">
      <c r="B33" s="82" t="s">
        <v>376</v>
      </c>
      <c r="C33" s="83" t="s">
        <v>27</v>
      </c>
      <c r="D33" s="84"/>
      <c r="E33" s="85">
        <v>51.100000000000009</v>
      </c>
      <c r="F33" s="85"/>
      <c r="G33" s="85">
        <v>1.01</v>
      </c>
      <c r="H33" s="85"/>
      <c r="I33" s="85"/>
      <c r="J33" s="85"/>
      <c r="K33" s="86"/>
      <c r="L33" s="86">
        <v>52.110000000000007</v>
      </c>
    </row>
    <row r="34" spans="2:12" ht="13.8" thickBot="1" x14ac:dyDescent="0.3">
      <c r="B34" s="87"/>
      <c r="C34" s="88" t="s">
        <v>28</v>
      </c>
      <c r="D34" s="89"/>
      <c r="E34" s="90">
        <v>26346.400000000001</v>
      </c>
      <c r="F34" s="90"/>
      <c r="G34" s="90">
        <v>533.28</v>
      </c>
      <c r="H34" s="90"/>
      <c r="I34" s="90"/>
      <c r="J34" s="90"/>
      <c r="K34" s="91"/>
      <c r="L34" s="91">
        <v>26879.68</v>
      </c>
    </row>
    <row r="35" spans="2:12" x14ac:dyDescent="0.25">
      <c r="B35" s="77" t="s">
        <v>370</v>
      </c>
      <c r="C35" s="71" t="s">
        <v>27</v>
      </c>
      <c r="D35" s="78"/>
      <c r="E35" s="79">
        <v>34.089999999999996</v>
      </c>
      <c r="F35" s="79"/>
      <c r="G35" s="79"/>
      <c r="H35" s="79"/>
      <c r="I35" s="79"/>
      <c r="J35" s="79"/>
      <c r="K35" s="80"/>
      <c r="L35" s="80">
        <v>34.089999999999996</v>
      </c>
    </row>
    <row r="36" spans="2:12" ht="13.8" thickBot="1" x14ac:dyDescent="0.3">
      <c r="B36" s="57"/>
      <c r="C36" s="71" t="s">
        <v>28</v>
      </c>
      <c r="D36" s="74"/>
      <c r="E36" s="75">
        <v>21461.780000000002</v>
      </c>
      <c r="F36" s="75"/>
      <c r="G36" s="75"/>
      <c r="H36" s="75"/>
      <c r="I36" s="75"/>
      <c r="J36" s="75"/>
      <c r="K36" s="76"/>
      <c r="L36" s="76">
        <v>21461.780000000002</v>
      </c>
    </row>
    <row r="37" spans="2:12" x14ac:dyDescent="0.25">
      <c r="B37" s="82" t="s">
        <v>369</v>
      </c>
      <c r="C37" s="83" t="s">
        <v>27</v>
      </c>
      <c r="D37" s="84"/>
      <c r="E37" s="85">
        <v>18.399999999999999</v>
      </c>
      <c r="F37" s="85"/>
      <c r="G37" s="85"/>
      <c r="H37" s="85"/>
      <c r="I37" s="85"/>
      <c r="J37" s="85"/>
      <c r="K37" s="86"/>
      <c r="L37" s="86">
        <v>18.399999999999999</v>
      </c>
    </row>
    <row r="38" spans="2:12" ht="13.8" thickBot="1" x14ac:dyDescent="0.3">
      <c r="B38" s="87"/>
      <c r="C38" s="88" t="s">
        <v>28</v>
      </c>
      <c r="D38" s="89"/>
      <c r="E38" s="90">
        <v>17474.849999999999</v>
      </c>
      <c r="F38" s="90"/>
      <c r="G38" s="90"/>
      <c r="H38" s="90"/>
      <c r="I38" s="90"/>
      <c r="J38" s="90"/>
      <c r="K38" s="91"/>
      <c r="L38" s="91">
        <v>17474.849999999999</v>
      </c>
    </row>
    <row r="39" spans="2:12" x14ac:dyDescent="0.25">
      <c r="B39" s="77" t="s">
        <v>364</v>
      </c>
      <c r="C39" s="71" t="s">
        <v>27</v>
      </c>
      <c r="D39" s="78"/>
      <c r="E39" s="79"/>
      <c r="F39" s="79"/>
      <c r="G39" s="79"/>
      <c r="H39" s="79">
        <v>25.82</v>
      </c>
      <c r="I39" s="79"/>
      <c r="J39" s="79">
        <v>110.22999999999999</v>
      </c>
      <c r="K39" s="80"/>
      <c r="L39" s="80">
        <v>136.04999999999998</v>
      </c>
    </row>
    <row r="40" spans="2:12" ht="13.8" thickBot="1" x14ac:dyDescent="0.3">
      <c r="B40" s="57"/>
      <c r="C40" s="71" t="s">
        <v>28</v>
      </c>
      <c r="D40" s="65"/>
      <c r="E40" s="66"/>
      <c r="F40" s="66"/>
      <c r="G40" s="66"/>
      <c r="H40" s="66">
        <v>4518.5</v>
      </c>
      <c r="I40" s="66"/>
      <c r="J40" s="66">
        <v>14881.050000000003</v>
      </c>
      <c r="K40" s="67"/>
      <c r="L40" s="67">
        <v>19399.550000000003</v>
      </c>
    </row>
    <row r="41" spans="2:12" ht="13.8" thickBot="1" x14ac:dyDescent="0.3">
      <c r="B41" s="36" t="s">
        <v>14</v>
      </c>
      <c r="C41" s="23"/>
      <c r="D41" s="59">
        <v>61.150000000000006</v>
      </c>
      <c r="E41" s="60">
        <v>149.02000000000001</v>
      </c>
      <c r="F41" s="60">
        <v>9.3899999999999988</v>
      </c>
      <c r="G41" s="60">
        <v>41.469999999999992</v>
      </c>
      <c r="H41" s="60">
        <v>42.59</v>
      </c>
      <c r="I41" s="60">
        <v>7.6099999999999994</v>
      </c>
      <c r="J41" s="60">
        <v>124.79999999999998</v>
      </c>
      <c r="K41" s="61">
        <v>21.45</v>
      </c>
      <c r="L41" s="61">
        <v>457.4799999999999</v>
      </c>
    </row>
    <row r="42" spans="2:12" ht="13.8" thickBot="1" x14ac:dyDescent="0.3">
      <c r="B42" s="37" t="s">
        <v>15</v>
      </c>
      <c r="C42" s="23"/>
      <c r="D42" s="65">
        <v>7166.17</v>
      </c>
      <c r="E42" s="66">
        <v>94368.09</v>
      </c>
      <c r="F42" s="66">
        <v>1741.72</v>
      </c>
      <c r="G42" s="66">
        <v>9761.5300000000025</v>
      </c>
      <c r="H42" s="66">
        <v>7568.95</v>
      </c>
      <c r="I42" s="66">
        <v>4276.58</v>
      </c>
      <c r="J42" s="66">
        <v>17088.200000000004</v>
      </c>
      <c r="K42" s="67">
        <v>3123.88</v>
      </c>
      <c r="L42" s="67">
        <v>145095.12</v>
      </c>
    </row>
    <row r="44" spans="2:12" x14ac:dyDescent="0.25">
      <c r="B44" s="73" t="s">
        <v>34</v>
      </c>
      <c r="C44" s="81"/>
      <c r="D44" s="98" t="s">
        <v>1</v>
      </c>
      <c r="E44" s="99"/>
      <c r="F44" s="99"/>
      <c r="G44" s="99"/>
      <c r="H44" s="99"/>
      <c r="I44" s="99"/>
      <c r="J44" s="100"/>
    </row>
    <row r="45" spans="2:12" ht="13.8" thickBot="1" x14ac:dyDescent="0.3">
      <c r="B45" s="45" t="s">
        <v>5</v>
      </c>
      <c r="C45" s="45" t="s">
        <v>13</v>
      </c>
      <c r="D45" s="24" t="s">
        <v>29</v>
      </c>
      <c r="E45" s="24" t="s">
        <v>18</v>
      </c>
      <c r="F45" s="24" t="s">
        <v>24</v>
      </c>
      <c r="G45" s="24" t="s">
        <v>17</v>
      </c>
      <c r="H45" s="24" t="s">
        <v>16</v>
      </c>
      <c r="I45" s="24" t="s">
        <v>240</v>
      </c>
      <c r="J45" s="24" t="s">
        <v>12</v>
      </c>
    </row>
    <row r="46" spans="2:12" x14ac:dyDescent="0.25">
      <c r="B46" s="56">
        <v>0</v>
      </c>
      <c r="C46" s="64" t="s">
        <v>27</v>
      </c>
      <c r="D46" s="92">
        <v>11.34</v>
      </c>
      <c r="E46" s="93"/>
      <c r="F46" s="93"/>
      <c r="G46" s="93"/>
      <c r="H46" s="93"/>
      <c r="I46" s="94"/>
      <c r="J46" s="94">
        <v>11.34</v>
      </c>
    </row>
    <row r="47" spans="2:12" ht="13.8" thickBot="1" x14ac:dyDescent="0.3">
      <c r="B47" s="58"/>
      <c r="C47" s="68" t="s">
        <v>28</v>
      </c>
      <c r="D47" s="65">
        <v>0</v>
      </c>
      <c r="E47" s="66"/>
      <c r="F47" s="66"/>
      <c r="G47" s="66"/>
      <c r="H47" s="66"/>
      <c r="I47" s="67"/>
      <c r="J47" s="67">
        <v>0</v>
      </c>
    </row>
    <row r="48" spans="2:12" x14ac:dyDescent="0.25">
      <c r="B48" s="72" t="s">
        <v>32</v>
      </c>
      <c r="C48" s="44" t="s">
        <v>27</v>
      </c>
      <c r="D48" s="62"/>
      <c r="E48" s="16"/>
      <c r="F48" s="16"/>
      <c r="G48" s="16">
        <v>0.38</v>
      </c>
      <c r="H48" s="16"/>
      <c r="I48" s="63"/>
      <c r="J48" s="63">
        <v>0.38</v>
      </c>
    </row>
    <row r="49" spans="2:10" ht="13.8" thickBot="1" x14ac:dyDescent="0.3">
      <c r="B49" s="57"/>
      <c r="C49" s="71" t="s">
        <v>28</v>
      </c>
      <c r="D49" s="74"/>
      <c r="E49" s="75"/>
      <c r="F49" s="75"/>
      <c r="G49" s="75">
        <v>131.47999999999999</v>
      </c>
      <c r="H49" s="75"/>
      <c r="I49" s="76"/>
      <c r="J49" s="76">
        <v>131.47999999999999</v>
      </c>
    </row>
    <row r="50" spans="2:10" x14ac:dyDescent="0.25">
      <c r="B50" s="82" t="s">
        <v>25</v>
      </c>
      <c r="C50" s="83" t="s">
        <v>27</v>
      </c>
      <c r="D50" s="84">
        <v>10.629999999999999</v>
      </c>
      <c r="E50" s="85"/>
      <c r="F50" s="85">
        <v>7.98</v>
      </c>
      <c r="G50" s="85">
        <v>16.690000000000001</v>
      </c>
      <c r="H50" s="85"/>
      <c r="I50" s="86">
        <v>2.48</v>
      </c>
      <c r="J50" s="86">
        <v>37.779999999999994</v>
      </c>
    </row>
    <row r="51" spans="2:10" ht="13.8" thickBot="1" x14ac:dyDescent="0.3">
      <c r="B51" s="87"/>
      <c r="C51" s="88" t="s">
        <v>28</v>
      </c>
      <c r="D51" s="89">
        <v>1686.19</v>
      </c>
      <c r="E51" s="90"/>
      <c r="F51" s="90">
        <v>1741.7199999999998</v>
      </c>
      <c r="G51" s="90">
        <v>4091.8699999999994</v>
      </c>
      <c r="H51" s="90"/>
      <c r="I51" s="91">
        <v>399.28</v>
      </c>
      <c r="J51" s="91">
        <v>7919.0599999999986</v>
      </c>
    </row>
    <row r="52" spans="2:10" x14ac:dyDescent="0.25">
      <c r="B52" s="77" t="s">
        <v>26</v>
      </c>
      <c r="C52" s="71" t="s">
        <v>27</v>
      </c>
      <c r="D52" s="78"/>
      <c r="E52" s="79"/>
      <c r="F52" s="79"/>
      <c r="G52" s="79">
        <v>0.99</v>
      </c>
      <c r="H52" s="79">
        <v>1.73</v>
      </c>
      <c r="I52" s="80"/>
      <c r="J52" s="80">
        <v>2.7199999999999998</v>
      </c>
    </row>
    <row r="53" spans="2:10" ht="13.8" thickBot="1" x14ac:dyDescent="0.3">
      <c r="B53" s="57"/>
      <c r="C53" s="71" t="s">
        <v>28</v>
      </c>
      <c r="D53" s="74"/>
      <c r="E53" s="75"/>
      <c r="F53" s="75"/>
      <c r="G53" s="75">
        <v>171.27</v>
      </c>
      <c r="H53" s="75">
        <v>316.58999999999997</v>
      </c>
      <c r="I53" s="76"/>
      <c r="J53" s="76">
        <v>487.86</v>
      </c>
    </row>
    <row r="54" spans="2:10" x14ac:dyDescent="0.25">
      <c r="B54" s="82" t="s">
        <v>31</v>
      </c>
      <c r="C54" s="83" t="s">
        <v>27</v>
      </c>
      <c r="D54" s="84"/>
      <c r="E54" s="85">
        <v>0.98</v>
      </c>
      <c r="F54" s="85"/>
      <c r="G54" s="85"/>
      <c r="H54" s="85"/>
      <c r="I54" s="86"/>
      <c r="J54" s="86">
        <v>0.98</v>
      </c>
    </row>
    <row r="55" spans="2:10" ht="13.8" thickBot="1" x14ac:dyDescent="0.3">
      <c r="B55" s="87"/>
      <c r="C55" s="88" t="s">
        <v>28</v>
      </c>
      <c r="D55" s="89"/>
      <c r="E55" s="90">
        <v>443.36</v>
      </c>
      <c r="F55" s="90"/>
      <c r="G55" s="90"/>
      <c r="H55" s="90"/>
      <c r="I55" s="91"/>
      <c r="J55" s="91">
        <v>443.36</v>
      </c>
    </row>
    <row r="56" spans="2:10" x14ac:dyDescent="0.25">
      <c r="B56" s="77" t="s">
        <v>367</v>
      </c>
      <c r="C56" s="71" t="s">
        <v>27</v>
      </c>
      <c r="D56" s="78">
        <v>7.94</v>
      </c>
      <c r="E56" s="79"/>
      <c r="F56" s="79"/>
      <c r="G56" s="79"/>
      <c r="H56" s="79"/>
      <c r="I56" s="80">
        <v>18.970000000000002</v>
      </c>
      <c r="J56" s="80">
        <v>26.910000000000004</v>
      </c>
    </row>
    <row r="57" spans="2:10" ht="13.8" thickBot="1" x14ac:dyDescent="0.3">
      <c r="B57" s="57"/>
      <c r="C57" s="71" t="s">
        <v>28</v>
      </c>
      <c r="D57" s="74">
        <v>1126.0999999999999</v>
      </c>
      <c r="E57" s="75"/>
      <c r="F57" s="75"/>
      <c r="G57" s="75"/>
      <c r="H57" s="75"/>
      <c r="I57" s="76">
        <v>2724.6</v>
      </c>
      <c r="J57" s="76">
        <v>3850.7</v>
      </c>
    </row>
    <row r="58" spans="2:10" x14ac:dyDescent="0.25">
      <c r="B58" s="82" t="s">
        <v>360</v>
      </c>
      <c r="C58" s="83" t="s">
        <v>27</v>
      </c>
      <c r="D58" s="84"/>
      <c r="E58" s="85"/>
      <c r="F58" s="85"/>
      <c r="G58" s="85"/>
      <c r="H58" s="85">
        <v>10.370000000000001</v>
      </c>
      <c r="I58" s="86"/>
      <c r="J58" s="86">
        <v>10.370000000000001</v>
      </c>
    </row>
    <row r="59" spans="2:10" ht="13.8" thickBot="1" x14ac:dyDescent="0.3">
      <c r="B59" s="87"/>
      <c r="C59" s="88" t="s">
        <v>28</v>
      </c>
      <c r="D59" s="89"/>
      <c r="E59" s="90"/>
      <c r="F59" s="90"/>
      <c r="G59" s="90"/>
      <c r="H59" s="90">
        <v>1941.0499999999997</v>
      </c>
      <c r="I59" s="91"/>
      <c r="J59" s="91">
        <v>1941.0499999999997</v>
      </c>
    </row>
    <row r="60" spans="2:10" x14ac:dyDescent="0.25">
      <c r="B60" s="77" t="s">
        <v>373</v>
      </c>
      <c r="C60" s="71" t="s">
        <v>27</v>
      </c>
      <c r="D60" s="78"/>
      <c r="E60" s="79"/>
      <c r="F60" s="79"/>
      <c r="G60" s="79">
        <v>2.23</v>
      </c>
      <c r="H60" s="79">
        <v>4.67</v>
      </c>
      <c r="I60" s="80"/>
      <c r="J60" s="80">
        <v>6.9</v>
      </c>
    </row>
    <row r="61" spans="2:10" ht="13.8" thickBot="1" x14ac:dyDescent="0.3">
      <c r="B61" s="57"/>
      <c r="C61" s="71" t="s">
        <v>28</v>
      </c>
      <c r="D61" s="74"/>
      <c r="E61" s="75"/>
      <c r="F61" s="75"/>
      <c r="G61" s="75">
        <v>397.49</v>
      </c>
      <c r="H61" s="75">
        <v>792.81</v>
      </c>
      <c r="I61" s="76"/>
      <c r="J61" s="76">
        <v>1190.3</v>
      </c>
    </row>
    <row r="62" spans="2:10" x14ac:dyDescent="0.25">
      <c r="B62" s="82" t="s">
        <v>362</v>
      </c>
      <c r="C62" s="83" t="s">
        <v>27</v>
      </c>
      <c r="D62" s="84">
        <v>24.630000000000003</v>
      </c>
      <c r="E62" s="85"/>
      <c r="F62" s="85"/>
      <c r="G62" s="85"/>
      <c r="H62" s="85"/>
      <c r="I62" s="86"/>
      <c r="J62" s="86">
        <v>24.630000000000003</v>
      </c>
    </row>
    <row r="63" spans="2:10" ht="13.8" thickBot="1" x14ac:dyDescent="0.3">
      <c r="B63" s="87"/>
      <c r="C63" s="88" t="s">
        <v>28</v>
      </c>
      <c r="D63" s="89">
        <v>3272.1400000000003</v>
      </c>
      <c r="E63" s="90"/>
      <c r="F63" s="90"/>
      <c r="G63" s="90"/>
      <c r="H63" s="90"/>
      <c r="I63" s="91"/>
      <c r="J63" s="91">
        <v>3272.1400000000003</v>
      </c>
    </row>
    <row r="64" spans="2:10" x14ac:dyDescent="0.25">
      <c r="B64" s="77" t="s">
        <v>368</v>
      </c>
      <c r="C64" s="71" t="s">
        <v>27</v>
      </c>
      <c r="D64" s="78">
        <v>4.97</v>
      </c>
      <c r="E64" s="79"/>
      <c r="F64" s="79"/>
      <c r="G64" s="79"/>
      <c r="H64" s="79"/>
      <c r="I64" s="80"/>
      <c r="J64" s="80">
        <v>4.97</v>
      </c>
    </row>
    <row r="65" spans="2:10" ht="13.8" thickBot="1" x14ac:dyDescent="0.3">
      <c r="B65" s="57"/>
      <c r="C65" s="71" t="s">
        <v>28</v>
      </c>
      <c r="D65" s="74">
        <v>748.81999999999994</v>
      </c>
      <c r="E65" s="75"/>
      <c r="F65" s="75"/>
      <c r="G65" s="75"/>
      <c r="H65" s="75"/>
      <c r="I65" s="76"/>
      <c r="J65" s="76">
        <v>748.81999999999994</v>
      </c>
    </row>
    <row r="66" spans="2:10" x14ac:dyDescent="0.25">
      <c r="B66" s="82" t="s">
        <v>359</v>
      </c>
      <c r="C66" s="83" t="s">
        <v>27</v>
      </c>
      <c r="D66" s="84">
        <v>1.64</v>
      </c>
      <c r="E66" s="85">
        <v>0.91999999999999993</v>
      </c>
      <c r="F66" s="85"/>
      <c r="G66" s="85">
        <v>2.4</v>
      </c>
      <c r="H66" s="85"/>
      <c r="I66" s="86"/>
      <c r="J66" s="86">
        <v>4.9599999999999991</v>
      </c>
    </row>
    <row r="67" spans="2:10" ht="13.8" thickBot="1" x14ac:dyDescent="0.3">
      <c r="B67" s="87"/>
      <c r="C67" s="88" t="s">
        <v>28</v>
      </c>
      <c r="D67" s="89">
        <v>332.91999999999996</v>
      </c>
      <c r="E67" s="90">
        <v>552.16</v>
      </c>
      <c r="F67" s="90"/>
      <c r="G67" s="90">
        <v>415.20000000000005</v>
      </c>
      <c r="H67" s="90"/>
      <c r="I67" s="91"/>
      <c r="J67" s="91">
        <v>1300.28</v>
      </c>
    </row>
    <row r="68" spans="2:10" x14ac:dyDescent="0.25">
      <c r="B68" s="77" t="s">
        <v>377</v>
      </c>
      <c r="C68" s="71" t="s">
        <v>27</v>
      </c>
      <c r="D68" s="78"/>
      <c r="E68" s="79"/>
      <c r="F68" s="79"/>
      <c r="G68" s="79">
        <v>8.67</v>
      </c>
      <c r="H68" s="79"/>
      <c r="I68" s="80"/>
      <c r="J68" s="80">
        <v>8.67</v>
      </c>
    </row>
    <row r="69" spans="2:10" ht="13.8" thickBot="1" x14ac:dyDescent="0.3">
      <c r="B69" s="57"/>
      <c r="C69" s="71" t="s">
        <v>28</v>
      </c>
      <c r="D69" s="74"/>
      <c r="E69" s="75"/>
      <c r="F69" s="75"/>
      <c r="G69" s="75">
        <v>2057.83</v>
      </c>
      <c r="H69" s="75"/>
      <c r="I69" s="76"/>
      <c r="J69" s="76">
        <v>2057.83</v>
      </c>
    </row>
    <row r="70" spans="2:10" x14ac:dyDescent="0.25">
      <c r="B70" s="82" t="s">
        <v>361</v>
      </c>
      <c r="C70" s="83" t="s">
        <v>27</v>
      </c>
      <c r="D70" s="84"/>
      <c r="E70" s="85">
        <v>1.4</v>
      </c>
      <c r="F70" s="85"/>
      <c r="G70" s="85"/>
      <c r="H70" s="85"/>
      <c r="I70" s="86"/>
      <c r="J70" s="86">
        <v>1.4</v>
      </c>
    </row>
    <row r="71" spans="2:10" ht="13.8" thickBot="1" x14ac:dyDescent="0.3">
      <c r="B71" s="87"/>
      <c r="C71" s="88" t="s">
        <v>28</v>
      </c>
      <c r="D71" s="89"/>
      <c r="E71" s="90">
        <v>604.5</v>
      </c>
      <c r="F71" s="90"/>
      <c r="G71" s="90"/>
      <c r="H71" s="90"/>
      <c r="I71" s="91"/>
      <c r="J71" s="91">
        <v>604.5</v>
      </c>
    </row>
    <row r="72" spans="2:10" x14ac:dyDescent="0.25">
      <c r="B72" s="77" t="s">
        <v>366</v>
      </c>
      <c r="C72" s="71" t="s">
        <v>27</v>
      </c>
      <c r="D72" s="78"/>
      <c r="E72" s="79"/>
      <c r="F72" s="79"/>
      <c r="G72" s="79">
        <v>1.83</v>
      </c>
      <c r="H72" s="79"/>
      <c r="I72" s="80"/>
      <c r="J72" s="80">
        <v>1.83</v>
      </c>
    </row>
    <row r="73" spans="2:10" ht="13.8" thickBot="1" x14ac:dyDescent="0.3">
      <c r="B73" s="57"/>
      <c r="C73" s="71" t="s">
        <v>28</v>
      </c>
      <c r="D73" s="74"/>
      <c r="E73" s="75"/>
      <c r="F73" s="75"/>
      <c r="G73" s="75">
        <v>406.26</v>
      </c>
      <c r="H73" s="75"/>
      <c r="I73" s="76"/>
      <c r="J73" s="76">
        <v>406.26</v>
      </c>
    </row>
    <row r="74" spans="2:10" x14ac:dyDescent="0.25">
      <c r="B74" s="82" t="s">
        <v>376</v>
      </c>
      <c r="C74" s="83" t="s">
        <v>27</v>
      </c>
      <c r="D74" s="84"/>
      <c r="E74" s="85">
        <v>10.180000000000001</v>
      </c>
      <c r="F74" s="85"/>
      <c r="G74" s="85">
        <v>1.01</v>
      </c>
      <c r="H74" s="85"/>
      <c r="I74" s="86"/>
      <c r="J74" s="86">
        <v>11.190000000000001</v>
      </c>
    </row>
    <row r="75" spans="2:10" ht="13.8" thickBot="1" x14ac:dyDescent="0.3">
      <c r="B75" s="87"/>
      <c r="C75" s="88" t="s">
        <v>28</v>
      </c>
      <c r="D75" s="89"/>
      <c r="E75" s="90">
        <v>5487.1399999999994</v>
      </c>
      <c r="F75" s="90"/>
      <c r="G75" s="90">
        <v>533.28</v>
      </c>
      <c r="H75" s="90"/>
      <c r="I75" s="91"/>
      <c r="J75" s="91">
        <v>6020.4199999999992</v>
      </c>
    </row>
    <row r="76" spans="2:10" x14ac:dyDescent="0.25">
      <c r="B76" s="77" t="s">
        <v>370</v>
      </c>
      <c r="C76" s="71" t="s">
        <v>27</v>
      </c>
      <c r="D76" s="78"/>
      <c r="E76" s="79">
        <v>7.43</v>
      </c>
      <c r="F76" s="79"/>
      <c r="G76" s="79"/>
      <c r="H76" s="79"/>
      <c r="I76" s="80"/>
      <c r="J76" s="80">
        <v>7.43</v>
      </c>
    </row>
    <row r="77" spans="2:10" ht="13.8" thickBot="1" x14ac:dyDescent="0.3">
      <c r="B77" s="57"/>
      <c r="C77" s="71" t="s">
        <v>28</v>
      </c>
      <c r="D77" s="65"/>
      <c r="E77" s="66">
        <v>4739.66</v>
      </c>
      <c r="F77" s="66"/>
      <c r="G77" s="66"/>
      <c r="H77" s="66"/>
      <c r="I77" s="67"/>
      <c r="J77" s="67">
        <v>4739.66</v>
      </c>
    </row>
    <row r="78" spans="2:10" ht="13.8" thickBot="1" x14ac:dyDescent="0.3">
      <c r="B78" s="36" t="s">
        <v>14</v>
      </c>
      <c r="C78" s="23"/>
      <c r="D78" s="59">
        <v>61.150000000000006</v>
      </c>
      <c r="E78" s="60">
        <v>20.91</v>
      </c>
      <c r="F78" s="60">
        <v>7.98</v>
      </c>
      <c r="G78" s="60">
        <v>34.199999999999996</v>
      </c>
      <c r="H78" s="60">
        <v>16.770000000000003</v>
      </c>
      <c r="I78" s="61">
        <v>21.450000000000003</v>
      </c>
      <c r="J78" s="61">
        <v>162.46</v>
      </c>
    </row>
    <row r="79" spans="2:10" ht="13.8" thickBot="1" x14ac:dyDescent="0.3">
      <c r="B79" s="37" t="s">
        <v>15</v>
      </c>
      <c r="C79" s="23"/>
      <c r="D79" s="65">
        <v>7166.17</v>
      </c>
      <c r="E79" s="66">
        <v>11826.82</v>
      </c>
      <c r="F79" s="66">
        <v>1741.7199999999998</v>
      </c>
      <c r="G79" s="66">
        <v>8204.68</v>
      </c>
      <c r="H79" s="66">
        <v>3050.45</v>
      </c>
      <c r="I79" s="67">
        <v>3123.88</v>
      </c>
      <c r="J79" s="67">
        <v>35113.719999999994</v>
      </c>
    </row>
    <row r="81" spans="2:10" x14ac:dyDescent="0.25">
      <c r="B81" s="73" t="s">
        <v>37</v>
      </c>
      <c r="C81" s="81"/>
      <c r="D81" s="101" t="s">
        <v>1</v>
      </c>
      <c r="E81" s="102"/>
      <c r="F81" s="102"/>
      <c r="G81" s="102"/>
      <c r="H81" s="102"/>
      <c r="I81" s="102"/>
      <c r="J81" s="103"/>
    </row>
    <row r="82" spans="2:10" ht="13.8" thickBot="1" x14ac:dyDescent="0.3">
      <c r="B82" s="44" t="s">
        <v>5</v>
      </c>
      <c r="C82" s="44" t="s">
        <v>13</v>
      </c>
      <c r="D82" s="24" t="s">
        <v>18</v>
      </c>
      <c r="E82" s="24" t="s">
        <v>24</v>
      </c>
      <c r="F82" s="24" t="s">
        <v>17</v>
      </c>
      <c r="G82" s="24" t="s">
        <v>16</v>
      </c>
      <c r="H82" s="24" t="s">
        <v>33</v>
      </c>
      <c r="I82" s="24" t="s">
        <v>35</v>
      </c>
      <c r="J82" s="24" t="s">
        <v>12</v>
      </c>
    </row>
    <row r="83" spans="2:10" x14ac:dyDescent="0.25">
      <c r="B83" s="56">
        <v>0</v>
      </c>
      <c r="C83" s="64" t="s">
        <v>27</v>
      </c>
      <c r="D83" s="92">
        <v>2.3800000000000003</v>
      </c>
      <c r="E83" s="93">
        <v>1.41</v>
      </c>
      <c r="F83" s="93"/>
      <c r="G83" s="93"/>
      <c r="H83" s="93"/>
      <c r="I83" s="94"/>
      <c r="J83" s="94">
        <v>3.79</v>
      </c>
    </row>
    <row r="84" spans="2:10" ht="13.8" thickBot="1" x14ac:dyDescent="0.3">
      <c r="B84" s="58"/>
      <c r="C84" s="68" t="s">
        <v>28</v>
      </c>
      <c r="D84" s="65">
        <v>0</v>
      </c>
      <c r="E84" s="66">
        <v>0</v>
      </c>
      <c r="F84" s="66"/>
      <c r="G84" s="66"/>
      <c r="H84" s="66"/>
      <c r="I84" s="67"/>
      <c r="J84" s="67">
        <v>0</v>
      </c>
    </row>
    <row r="85" spans="2:10" x14ac:dyDescent="0.25">
      <c r="B85" s="72" t="s">
        <v>32</v>
      </c>
      <c r="C85" s="44" t="s">
        <v>27</v>
      </c>
      <c r="D85" s="62">
        <v>2.76</v>
      </c>
      <c r="E85" s="16"/>
      <c r="F85" s="16"/>
      <c r="G85" s="16"/>
      <c r="H85" s="16"/>
      <c r="I85" s="63"/>
      <c r="J85" s="63">
        <v>2.76</v>
      </c>
    </row>
    <row r="86" spans="2:10" ht="13.8" thickBot="1" x14ac:dyDescent="0.3">
      <c r="B86" s="57"/>
      <c r="C86" s="71" t="s">
        <v>28</v>
      </c>
      <c r="D86" s="74">
        <v>2432.7599999999998</v>
      </c>
      <c r="E86" s="75"/>
      <c r="F86" s="75"/>
      <c r="G86" s="75"/>
      <c r="H86" s="75"/>
      <c r="I86" s="76"/>
      <c r="J86" s="76">
        <v>2432.7599999999998</v>
      </c>
    </row>
    <row r="87" spans="2:10" x14ac:dyDescent="0.25">
      <c r="B87" s="82" t="s">
        <v>25</v>
      </c>
      <c r="C87" s="83" t="s">
        <v>27</v>
      </c>
      <c r="D87" s="84">
        <v>10.66</v>
      </c>
      <c r="E87" s="85"/>
      <c r="F87" s="85">
        <v>3.12</v>
      </c>
      <c r="G87" s="85"/>
      <c r="H87" s="85">
        <v>6.84</v>
      </c>
      <c r="I87" s="86">
        <v>14.57</v>
      </c>
      <c r="J87" s="86">
        <v>35.19</v>
      </c>
    </row>
    <row r="88" spans="2:10" ht="13.8" thickBot="1" x14ac:dyDescent="0.3">
      <c r="B88" s="87"/>
      <c r="C88" s="88" t="s">
        <v>28</v>
      </c>
      <c r="D88" s="89">
        <v>9376.5400000000009</v>
      </c>
      <c r="E88" s="90"/>
      <c r="F88" s="90">
        <v>746.19999999999993</v>
      </c>
      <c r="G88" s="90"/>
      <c r="H88" s="90">
        <v>4056.36</v>
      </c>
      <c r="I88" s="91">
        <v>2207.15</v>
      </c>
      <c r="J88" s="91">
        <v>16386.250000000004</v>
      </c>
    </row>
    <row r="89" spans="2:10" x14ac:dyDescent="0.25">
      <c r="B89" s="77" t="s">
        <v>31</v>
      </c>
      <c r="C89" s="71" t="s">
        <v>27</v>
      </c>
      <c r="D89" s="78">
        <v>6.9900000000000011</v>
      </c>
      <c r="E89" s="79"/>
      <c r="F89" s="79"/>
      <c r="G89" s="79"/>
      <c r="H89" s="79"/>
      <c r="I89" s="80"/>
      <c r="J89" s="80">
        <v>6.9900000000000011</v>
      </c>
    </row>
    <row r="90" spans="2:10" ht="13.8" thickBot="1" x14ac:dyDescent="0.3">
      <c r="B90" s="57"/>
      <c r="C90" s="71" t="s">
        <v>28</v>
      </c>
      <c r="D90" s="74">
        <v>4514.93</v>
      </c>
      <c r="E90" s="75"/>
      <c r="F90" s="75"/>
      <c r="G90" s="75"/>
      <c r="H90" s="75"/>
      <c r="I90" s="76"/>
      <c r="J90" s="76">
        <v>4514.93</v>
      </c>
    </row>
    <row r="91" spans="2:10" x14ac:dyDescent="0.25">
      <c r="B91" s="82" t="s">
        <v>373</v>
      </c>
      <c r="C91" s="83" t="s">
        <v>27</v>
      </c>
      <c r="D91" s="84"/>
      <c r="E91" s="85"/>
      <c r="F91" s="85">
        <v>3.2800000000000002</v>
      </c>
      <c r="G91" s="85"/>
      <c r="H91" s="85"/>
      <c r="I91" s="86"/>
      <c r="J91" s="86">
        <v>3.2800000000000002</v>
      </c>
    </row>
    <row r="92" spans="2:10" ht="13.8" thickBot="1" x14ac:dyDescent="0.3">
      <c r="B92" s="87"/>
      <c r="C92" s="88" t="s">
        <v>28</v>
      </c>
      <c r="D92" s="89"/>
      <c r="E92" s="90"/>
      <c r="F92" s="90">
        <v>616.64</v>
      </c>
      <c r="G92" s="90"/>
      <c r="H92" s="90"/>
      <c r="I92" s="91"/>
      <c r="J92" s="91">
        <v>616.64</v>
      </c>
    </row>
    <row r="93" spans="2:10" x14ac:dyDescent="0.25">
      <c r="B93" s="77" t="s">
        <v>359</v>
      </c>
      <c r="C93" s="71" t="s">
        <v>27</v>
      </c>
      <c r="D93" s="78">
        <v>17.72</v>
      </c>
      <c r="E93" s="79"/>
      <c r="F93" s="79">
        <v>0.87</v>
      </c>
      <c r="G93" s="79"/>
      <c r="H93" s="79"/>
      <c r="I93" s="80"/>
      <c r="J93" s="80">
        <v>18.59</v>
      </c>
    </row>
    <row r="94" spans="2:10" ht="13.8" thickBot="1" x14ac:dyDescent="0.3">
      <c r="B94" s="57"/>
      <c r="C94" s="71" t="s">
        <v>28</v>
      </c>
      <c r="D94" s="74">
        <v>10470.36</v>
      </c>
      <c r="E94" s="75"/>
      <c r="F94" s="75">
        <v>194.01</v>
      </c>
      <c r="G94" s="75"/>
      <c r="H94" s="75"/>
      <c r="I94" s="76"/>
      <c r="J94" s="76">
        <v>10664.37</v>
      </c>
    </row>
    <row r="95" spans="2:10" x14ac:dyDescent="0.25">
      <c r="B95" s="82" t="s">
        <v>361</v>
      </c>
      <c r="C95" s="83" t="s">
        <v>27</v>
      </c>
      <c r="D95" s="84">
        <v>1.6199999999999999</v>
      </c>
      <c r="E95" s="85"/>
      <c r="F95" s="85"/>
      <c r="G95" s="85"/>
      <c r="H95" s="85"/>
      <c r="I95" s="86"/>
      <c r="J95" s="86">
        <v>1.6199999999999999</v>
      </c>
    </row>
    <row r="96" spans="2:10" ht="13.8" thickBot="1" x14ac:dyDescent="0.3">
      <c r="B96" s="87"/>
      <c r="C96" s="88" t="s">
        <v>28</v>
      </c>
      <c r="D96" s="89">
        <v>690.45</v>
      </c>
      <c r="E96" s="90"/>
      <c r="F96" s="90"/>
      <c r="G96" s="90"/>
      <c r="H96" s="90"/>
      <c r="I96" s="91"/>
      <c r="J96" s="91">
        <v>690.45</v>
      </c>
    </row>
    <row r="97" spans="2:10" x14ac:dyDescent="0.25">
      <c r="B97" s="77" t="s">
        <v>366</v>
      </c>
      <c r="C97" s="71" t="s">
        <v>27</v>
      </c>
      <c r="D97" s="78"/>
      <c r="E97" s="79"/>
      <c r="F97" s="79"/>
      <c r="G97" s="79"/>
      <c r="H97" s="79">
        <v>0.77</v>
      </c>
      <c r="I97" s="80"/>
      <c r="J97" s="80">
        <v>0.77</v>
      </c>
    </row>
    <row r="98" spans="2:10" ht="13.8" thickBot="1" x14ac:dyDescent="0.3">
      <c r="B98" s="57"/>
      <c r="C98" s="71" t="s">
        <v>28</v>
      </c>
      <c r="D98" s="74"/>
      <c r="E98" s="75"/>
      <c r="F98" s="75"/>
      <c r="G98" s="75"/>
      <c r="H98" s="75">
        <v>220.22</v>
      </c>
      <c r="I98" s="76"/>
      <c r="J98" s="76">
        <v>220.22</v>
      </c>
    </row>
    <row r="99" spans="2:10" x14ac:dyDescent="0.25">
      <c r="B99" s="82" t="s">
        <v>376</v>
      </c>
      <c r="C99" s="83" t="s">
        <v>27</v>
      </c>
      <c r="D99" s="84">
        <v>40.920000000000009</v>
      </c>
      <c r="E99" s="85"/>
      <c r="F99" s="85"/>
      <c r="G99" s="85"/>
      <c r="H99" s="85"/>
      <c r="I99" s="86"/>
      <c r="J99" s="86">
        <v>40.920000000000009</v>
      </c>
    </row>
    <row r="100" spans="2:10" ht="13.8" thickBot="1" x14ac:dyDescent="0.3">
      <c r="B100" s="87"/>
      <c r="C100" s="88" t="s">
        <v>28</v>
      </c>
      <c r="D100" s="89">
        <v>20859.260000000002</v>
      </c>
      <c r="E100" s="90"/>
      <c r="F100" s="90"/>
      <c r="G100" s="90"/>
      <c r="H100" s="90"/>
      <c r="I100" s="91"/>
      <c r="J100" s="91">
        <v>20859.260000000002</v>
      </c>
    </row>
    <row r="101" spans="2:10" x14ac:dyDescent="0.25">
      <c r="B101" s="77" t="s">
        <v>370</v>
      </c>
      <c r="C101" s="71" t="s">
        <v>27</v>
      </c>
      <c r="D101" s="78">
        <v>26.66</v>
      </c>
      <c r="E101" s="79"/>
      <c r="F101" s="79"/>
      <c r="G101" s="79"/>
      <c r="H101" s="79"/>
      <c r="I101" s="80"/>
      <c r="J101" s="80">
        <v>26.66</v>
      </c>
    </row>
    <row r="102" spans="2:10" ht="13.8" thickBot="1" x14ac:dyDescent="0.3">
      <c r="B102" s="57"/>
      <c r="C102" s="71" t="s">
        <v>28</v>
      </c>
      <c r="D102" s="74">
        <v>16722.120000000003</v>
      </c>
      <c r="E102" s="75"/>
      <c r="F102" s="75"/>
      <c r="G102" s="75"/>
      <c r="H102" s="75"/>
      <c r="I102" s="76"/>
      <c r="J102" s="76">
        <v>16722.120000000003</v>
      </c>
    </row>
    <row r="103" spans="2:10" x14ac:dyDescent="0.25">
      <c r="B103" s="82" t="s">
        <v>369</v>
      </c>
      <c r="C103" s="83" t="s">
        <v>27</v>
      </c>
      <c r="D103" s="84">
        <v>18.399999999999999</v>
      </c>
      <c r="E103" s="85"/>
      <c r="F103" s="85"/>
      <c r="G103" s="85"/>
      <c r="H103" s="85"/>
      <c r="I103" s="86"/>
      <c r="J103" s="86">
        <v>18.399999999999999</v>
      </c>
    </row>
    <row r="104" spans="2:10" ht="13.8" thickBot="1" x14ac:dyDescent="0.3">
      <c r="B104" s="87"/>
      <c r="C104" s="88" t="s">
        <v>28</v>
      </c>
      <c r="D104" s="89">
        <v>17474.849999999999</v>
      </c>
      <c r="E104" s="90"/>
      <c r="F104" s="90"/>
      <c r="G104" s="90"/>
      <c r="H104" s="90"/>
      <c r="I104" s="91"/>
      <c r="J104" s="91">
        <v>17474.849999999999</v>
      </c>
    </row>
    <row r="105" spans="2:10" x14ac:dyDescent="0.25">
      <c r="B105" s="77" t="s">
        <v>364</v>
      </c>
      <c r="C105" s="71" t="s">
        <v>27</v>
      </c>
      <c r="D105" s="78"/>
      <c r="E105" s="79"/>
      <c r="F105" s="79"/>
      <c r="G105" s="79">
        <v>25.82</v>
      </c>
      <c r="H105" s="79"/>
      <c r="I105" s="80">
        <v>110.22999999999999</v>
      </c>
      <c r="J105" s="80">
        <v>136.04999999999998</v>
      </c>
    </row>
    <row r="106" spans="2:10" ht="13.8" thickBot="1" x14ac:dyDescent="0.3">
      <c r="B106" s="57"/>
      <c r="C106" s="71" t="s">
        <v>28</v>
      </c>
      <c r="D106" s="65"/>
      <c r="E106" s="66"/>
      <c r="F106" s="66"/>
      <c r="G106" s="66">
        <v>4518.5</v>
      </c>
      <c r="H106" s="66"/>
      <c r="I106" s="67">
        <v>14881.050000000003</v>
      </c>
      <c r="J106" s="67">
        <v>19399.550000000003</v>
      </c>
    </row>
    <row r="107" spans="2:10" ht="13.8" thickBot="1" x14ac:dyDescent="0.3">
      <c r="B107" s="36" t="s">
        <v>14</v>
      </c>
      <c r="C107" s="23"/>
      <c r="D107" s="59">
        <v>128.11000000000001</v>
      </c>
      <c r="E107" s="60">
        <v>1.41</v>
      </c>
      <c r="F107" s="60">
        <v>7.2700000000000005</v>
      </c>
      <c r="G107" s="60">
        <v>25.82</v>
      </c>
      <c r="H107" s="60">
        <v>7.6099999999999994</v>
      </c>
      <c r="I107" s="61">
        <v>124.79999999999998</v>
      </c>
      <c r="J107" s="61">
        <v>295.02</v>
      </c>
    </row>
    <row r="108" spans="2:10" ht="13.8" thickBot="1" x14ac:dyDescent="0.3">
      <c r="B108" s="37" t="s">
        <v>15</v>
      </c>
      <c r="C108" s="23"/>
      <c r="D108" s="65">
        <v>82541.27</v>
      </c>
      <c r="E108" s="66">
        <v>0</v>
      </c>
      <c r="F108" s="66">
        <v>1556.85</v>
      </c>
      <c r="G108" s="66">
        <v>4518.5</v>
      </c>
      <c r="H108" s="66">
        <v>4276.58</v>
      </c>
      <c r="I108" s="67">
        <v>17088.200000000004</v>
      </c>
      <c r="J108" s="67">
        <v>109981.40000000001</v>
      </c>
    </row>
  </sheetData>
  <autoFilter ref="C45:C108" xr:uid="{00000000-0009-0000-0000-000001000000}"/>
  <mergeCells count="3">
    <mergeCell ref="D3:L3"/>
    <mergeCell ref="D44:J44"/>
    <mergeCell ref="D81:J81"/>
  </mergeCells>
  <phoneticPr fontId="2" type="noConversion"/>
  <pageMargins left="0.19685039370078741" right="0.19685039370078741" top="0.39370078740157483" bottom="0.39370078740157483" header="0.51181102362204722" footer="0.51181102362204722"/>
  <pageSetup paperSize="9" scale="5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8</vt:i4>
      </vt:variant>
    </vt:vector>
  </HeadingPairs>
  <TitlesOfParts>
    <vt:vector size="10" baseType="lpstr">
      <vt:lpstr>KATALOG vyhodnotenie</vt:lpstr>
      <vt:lpstr>Spolu podľa odberateľov a ES</vt:lpstr>
      <vt:lpstr>Číslo</vt:lpstr>
      <vt:lpstr>Dľžka</vt:lpstr>
      <vt:lpstr>Drevina</vt:lpstr>
      <vt:lpstr>M3_</vt:lpstr>
      <vt:lpstr>'KATALOG vyhodnotenie'!Názvy_tlače</vt:lpstr>
      <vt:lpstr>'KATALOG vyhodnotenie'!Oblasť_tlače</vt:lpstr>
      <vt:lpstr>Ponuka</vt:lpstr>
      <vt:lpstr>Priemer</vt:lpstr>
    </vt:vector>
  </TitlesOfParts>
  <Company>OZ Prievidza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Vyhodnotenie Aukcie</dc:title>
  <dc:creator>Peniaško- Klen</dc:creator>
  <cp:keywords>Aukcia</cp:keywords>
  <cp:lastModifiedBy>Kobza, Jaroslav</cp:lastModifiedBy>
  <cp:lastPrinted>2024-11-22T10:02:01Z</cp:lastPrinted>
  <dcterms:created xsi:type="dcterms:W3CDTF">1997-01-24T11:07:25Z</dcterms:created>
  <dcterms:modified xsi:type="dcterms:W3CDTF">2025-11-17T13:06:56Z</dcterms:modified>
  <cp:category>Vyhodnotenie</cp:category>
</cp:coreProperties>
</file>