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15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E:\FSC\"/>
    </mc:Choice>
  </mc:AlternateContent>
  <xr:revisionPtr revIDLastSave="0" documentId="8_{DD9BA4B0-960C-407D-85BB-79C99130A726}" xr6:coauthVersionLast="47" xr6:coauthVersionMax="47" xr10:uidLastSave="{00000000-0000-0000-0000-000000000000}"/>
  <bookViews>
    <workbookView xWindow="-108" yWindow="-108" windowWidth="23256" windowHeight="12456" tabRatio="911" firstSheet="7" activeTab="7" xr2:uid="{00000000-000D-0000-FFFF-FFFF00000000}"/>
  </bookViews>
  <sheets>
    <sheet name="Súčet plôch" sheetId="20" r:id="rId1"/>
    <sheet name="1.1. CHÚ" sheetId="1" r:id="rId2"/>
    <sheet name="1.2.zriedkavé,vzácne, ohrozené" sheetId="15" r:id="rId3"/>
    <sheet name="1.3. endemické druhy" sheetId="13" r:id="rId4"/>
    <sheet name="3.1. vzácne, ohrozené biotopy" sheetId="21" r:id="rId5"/>
    <sheet name="3.2.prírodné lesy prales" sheetId="12" r:id="rId6"/>
    <sheet name="3.3. prirodzený výskyt tisa" sheetId="4" r:id="rId7"/>
    <sheet name="4.1pôdoochranná funkcia " sheetId="18" r:id="rId8"/>
    <sheet name="4.2. hydrická funkcia" sheetId="10" r:id="rId9"/>
    <sheet name="5.1. vodoochranná funkcia" sheetId="11" r:id="rId10"/>
    <sheet name="6.1 zdravotno - hyg. využ. " sheetId="17" r:id="rId11"/>
    <sheet name="6.2. rekreačné využitie" sheetId="6" r:id="rId12"/>
    <sheet name="6.3 hist., kultúrne, nábož.  " sheetId="19" r:id="rId13"/>
  </sheets>
  <definedNames>
    <definedName name="_xlnm._FilterDatabase" localSheetId="4" hidden="1">'3.1. vzácne, ohrozené biotopy'!$A$1:$K$16</definedName>
    <definedName name="_xlnm._FilterDatabase" localSheetId="9" hidden="1">'5.1. vodoochranná funkcia'!$A$3:$D$3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4" i="15" l="1"/>
  <c r="D31" i="15" s="1"/>
  <c r="D19" i="15"/>
  <c r="D24" i="15"/>
  <c r="D27" i="15"/>
  <c r="D30" i="15"/>
  <c r="D12" i="21"/>
  <c r="D17" i="21" s="1"/>
  <c r="D15" i="21"/>
  <c r="D99" i="18" l="1"/>
  <c r="D90" i="18"/>
  <c r="D34" i="18"/>
  <c r="D12" i="18"/>
  <c r="D100" i="18" s="1"/>
  <c r="D312" i="11" l="1"/>
  <c r="D76" i="11"/>
  <c r="D42" i="11" l="1"/>
  <c r="D10" i="11"/>
  <c r="D40" i="10"/>
  <c r="D41" i="10" s="1"/>
  <c r="D314" i="11" l="1"/>
  <c r="D18" i="19"/>
  <c r="G12" i="1"/>
  <c r="G13" i="1" s="1"/>
  <c r="G9" i="1"/>
  <c r="E6" i="12" l="1"/>
  <c r="D29" i="20" l="1"/>
  <c r="D9" i="6" l="1"/>
</calcChain>
</file>

<file path=xl/sharedStrings.xml><?xml version="1.0" encoding="utf-8"?>
<sst xmlns="http://schemas.openxmlformats.org/spreadsheetml/2006/main" count="919" uniqueCount="564">
  <si>
    <t>OZ Sever</t>
  </si>
  <si>
    <t>LS Žilina</t>
  </si>
  <si>
    <t>Rozdelenie územia  podľa kategórií LVSV za rok 2025</t>
  </si>
  <si>
    <t>Kategória</t>
  </si>
  <si>
    <t>Podkategória</t>
  </si>
  <si>
    <t>ha</t>
  </si>
  <si>
    <t>1.</t>
  </si>
  <si>
    <t>Lesy s vysokou biodiverzitiu</t>
  </si>
  <si>
    <t>1.1.</t>
  </si>
  <si>
    <t>Chránené územia spolu</t>
  </si>
  <si>
    <t>z toho NP /Národný park/</t>
  </si>
  <si>
    <t>NPR</t>
  </si>
  <si>
    <t xml:space="preserve">PR </t>
  </si>
  <si>
    <t>PP</t>
  </si>
  <si>
    <t>CHA</t>
  </si>
  <si>
    <t xml:space="preserve">Územie  s výskytom zákonom chráneného živočícha </t>
  </si>
  <si>
    <t xml:space="preserve">Územie s výskytom zákonom chránenej rastliny </t>
  </si>
  <si>
    <t>Územie s výskytom endemických druhov</t>
  </si>
  <si>
    <t>3.</t>
  </si>
  <si>
    <t>Zriedkavé, vzácne a ohrozené lesné ekosystémy</t>
  </si>
  <si>
    <t>Vzácne, ohrozené  zriedkavé biotopy</t>
  </si>
  <si>
    <t>Pralesy a pralesovité zvyšky</t>
  </si>
  <si>
    <t>Lesy s prirodzeným výskytom tisa obyčajného</t>
  </si>
  <si>
    <t>4.</t>
  </si>
  <si>
    <t>Lesy s významnou pôdoochranou a hydrickou funkciou</t>
  </si>
  <si>
    <t>Lesy s významnou pôdoochrannou funkciou</t>
  </si>
  <si>
    <t>Lesy s významnou hydrickou funkciou</t>
  </si>
  <si>
    <t>5.</t>
  </si>
  <si>
    <t>Lesy významné z hľadiska plnenia základných potrieb obyvateľstva</t>
  </si>
  <si>
    <t>Lesy s významnou vodoochrannou funkciou pre miestne obyvateľstvo</t>
  </si>
  <si>
    <t>6.</t>
  </si>
  <si>
    <t>Lesy významné pre miestne komunity</t>
  </si>
  <si>
    <t>Lesy s preferenciou zdravotno - hygienického využívania</t>
  </si>
  <si>
    <t>Lesy s preferenciou rekreačného využívania</t>
  </si>
  <si>
    <t>Historicky, kultúrne a nábožensky významné územia</t>
  </si>
  <si>
    <t>Spolu:</t>
  </si>
  <si>
    <t>Poznámka: Jednotlivé JPRL môžu byť súčasťou viacerých kategórií LVSV súčasne, výsledná výmera je teda kumulatívna</t>
  </si>
  <si>
    <t xml:space="preserve">1.1. CHRÁNENÉ ÚZEMIA </t>
  </si>
  <si>
    <t>Názov CHÚ</t>
  </si>
  <si>
    <t>Kategória CHÚ</t>
  </si>
  <si>
    <t>Stupeň ochrany</t>
  </si>
  <si>
    <t xml:space="preserve"> LHC </t>
  </si>
  <si>
    <t>k.ú.</t>
  </si>
  <si>
    <t>JPRL</t>
  </si>
  <si>
    <t>výmera CHÚ /ha/</t>
  </si>
  <si>
    <t>manažment</t>
  </si>
  <si>
    <t>cieľ LVSV</t>
  </si>
  <si>
    <t>Monitorovací indikátor</t>
  </si>
  <si>
    <t>monitoring  /revízia CHÚ</t>
  </si>
  <si>
    <t>výsledok monitoringu    /aktuálny stav</t>
  </si>
  <si>
    <t>Poznámka</t>
  </si>
  <si>
    <t>Kozol</t>
  </si>
  <si>
    <t>Turie</t>
  </si>
  <si>
    <t>Bez zásahu</t>
  </si>
  <si>
    <t>Zachovať predmet ochrany CHÚ</t>
  </si>
  <si>
    <t>Stav biotopov a druhov</t>
  </si>
  <si>
    <t>Iba v prípade realizácie lesohospodárskych zásahov ináč v rámci revízie CHÚ.</t>
  </si>
  <si>
    <t>priaznivý (r. 2025)</t>
  </si>
  <si>
    <t>339 a</t>
  </si>
  <si>
    <t>339 b</t>
  </si>
  <si>
    <t>339 c</t>
  </si>
  <si>
    <t>351 a</t>
  </si>
  <si>
    <t>Výmera NPR Kozol spolu za LS Žilina:</t>
  </si>
  <si>
    <t>Pralesy Slovenska - Skalnatá</t>
  </si>
  <si>
    <t>PR</t>
  </si>
  <si>
    <t>Výmera PR Skalnatá spolu:</t>
  </si>
  <si>
    <t>Spolu (ha)</t>
  </si>
  <si>
    <t>1.2. ÚZEMIA S VÝSKYTOM ZRIEDKAVÝCH, VZÁCNYCH A OHROZENÝCH DRUHOV</t>
  </si>
  <si>
    <t xml:space="preserve">Vzhľadom na ochranársku citlivosť niektorých údajov (vykrádanie hniezd...) údaje o porastoch, výmerách a katastrálnych územiach nebudú verejne prístupné. </t>
  </si>
  <si>
    <t>LHC</t>
  </si>
  <si>
    <t>Druh /chránené živočíchy/</t>
  </si>
  <si>
    <t>Výmera (ha)</t>
  </si>
  <si>
    <t>Cieľ LVSV</t>
  </si>
  <si>
    <t xml:space="preserve"> monitoring</t>
  </si>
  <si>
    <t>výsledok monitoringu</t>
  </si>
  <si>
    <t>poznámka</t>
  </si>
  <si>
    <t>Marček</t>
  </si>
  <si>
    <t>Epipactis palustris</t>
  </si>
  <si>
    <t>155b</t>
  </si>
  <si>
    <t>Manažment v zmysle Manuálu, príloha č. II.</t>
  </si>
  <si>
    <t>zachovanie biodiverzity</t>
  </si>
  <si>
    <t>výskyt</t>
  </si>
  <si>
    <t xml:space="preserve">Iba v prípade realizácie lesohospodárskych zásahov. </t>
  </si>
  <si>
    <t>stav priaznivý (r.2025)</t>
  </si>
  <si>
    <t>Rosalia alpina</t>
  </si>
  <si>
    <t>339E</t>
  </si>
  <si>
    <t>bez zásahu</t>
  </si>
  <si>
    <t>351B00</t>
  </si>
  <si>
    <t>18 01</t>
  </si>
  <si>
    <t>18 02</t>
  </si>
  <si>
    <t>28B01</t>
  </si>
  <si>
    <t>28B02</t>
  </si>
  <si>
    <t>105A01</t>
  </si>
  <si>
    <t>105A02</t>
  </si>
  <si>
    <t>14b11</t>
  </si>
  <si>
    <t>Manažment v zmysle Manuálu, príloha č. II</t>
  </si>
  <si>
    <t>14b12</t>
  </si>
  <si>
    <t>295 1</t>
  </si>
  <si>
    <t>324 1</t>
  </si>
  <si>
    <t>Rosalia alpina, Cucujus cinnaberinus</t>
  </si>
  <si>
    <t>11 11</t>
  </si>
  <si>
    <t>11 12</t>
  </si>
  <si>
    <t>339a</t>
  </si>
  <si>
    <t>339d</t>
  </si>
  <si>
    <t>Rosalia alpina, Cucujus cinnaberinus, Eurythyrea austriaca</t>
  </si>
  <si>
    <t>331a</t>
  </si>
  <si>
    <t>Rosalia alpina, Eurythyrea austriaca</t>
  </si>
  <si>
    <t>1.3. ÚZEMIA S VÝSKYTOM ENDEMICKÝCH DRUHOV</t>
  </si>
  <si>
    <t>Druh(y)</t>
  </si>
  <si>
    <t>Výmera</t>
  </si>
  <si>
    <t>3.1. ZRIEDKAVÉ, OHROZENÉ A VZÁCNE BIOTOPY</t>
  </si>
  <si>
    <t>Biotop - názov</t>
  </si>
  <si>
    <t>Dubeň</t>
  </si>
  <si>
    <t>Ls1.3 Jaseňovo-jelšové podhorské lužné lesy</t>
  </si>
  <si>
    <t>83c</t>
  </si>
  <si>
    <t>manažment v zmysle Manuálu, príloha č. VI.</t>
  </si>
  <si>
    <t>zlepšiť, resp. zachovať priaznivý stav biotopu</t>
  </si>
  <si>
    <t>Drevinová skladba, štruktúra porastu, stanovištné podmienky</t>
  </si>
  <si>
    <t>Ls4 Lipovo-javorovo sutinové lesy</t>
  </si>
  <si>
    <t xml:space="preserve"> 327 00</t>
  </si>
  <si>
    <t xml:space="preserve"> 331A00</t>
  </si>
  <si>
    <t xml:space="preserve"> 338 00</t>
  </si>
  <si>
    <t xml:space="preserve"> 339D00</t>
  </si>
  <si>
    <t xml:space="preserve"> 339E00</t>
  </si>
  <si>
    <t xml:space="preserve"> 28A20</t>
  </si>
  <si>
    <t>336b1</t>
  </si>
  <si>
    <t>Ls4 Lipovo-javorovo sutinové lesy, Ls5.3 Javorovo-bukové horské lesy</t>
  </si>
  <si>
    <t>3.2.PRALESY A PRALESOVITÉ ZVYŠKY</t>
  </si>
  <si>
    <t>Názov územia</t>
  </si>
  <si>
    <t xml:space="preserve">Kategória </t>
  </si>
  <si>
    <t>monitorovací indikátor</t>
  </si>
  <si>
    <t>monitoring</t>
  </si>
  <si>
    <t>prales</t>
  </si>
  <si>
    <t>338, 339a</t>
  </si>
  <si>
    <t>zachovanie charakteristických vlastností pralesa a jeho integrity</t>
  </si>
  <si>
    <t>plocha pralesa sa nezmenšuje, typické druhy pralesa sú zachované, množstvo a kvalita mŕtveho dreva, stromy blízko fyzického veku</t>
  </si>
  <si>
    <t>sledujú sa zásahy do pralesov a vplyv zásahov v okolí pralesov</t>
  </si>
  <si>
    <t>Skalnatá</t>
  </si>
  <si>
    <t>235, 236</t>
  </si>
  <si>
    <t>3.3. LESY S VÝZNAMNÝM PRIRODZENÝM VÝSKYTOM TISA OBYČAJNÉHO</t>
  </si>
  <si>
    <t>Názov územia/lokalita</t>
  </si>
  <si>
    <t>Výmery</t>
  </si>
  <si>
    <t>stav priaznivý (2025)</t>
  </si>
  <si>
    <t>4.1. LESY S VÝZNAMNOU PODOCHRANNOU FUNKCIOU - ochranné lesy</t>
  </si>
  <si>
    <t>lokalita/miestny názov</t>
  </si>
  <si>
    <t>JPRL/súbor JPRL</t>
  </si>
  <si>
    <t xml:space="preserve">  55A00</t>
  </si>
  <si>
    <t>Manažment v zmysle Manuálu pre kategóriu 4.1</t>
  </si>
  <si>
    <t>zachovanie a posilnenie pôdoochrannej funkcie lesa</t>
  </si>
  <si>
    <t>prejavy erózie, zosuvov a iných geodynamických javov, efektivta a dopad priotieróznych opatrení</t>
  </si>
  <si>
    <t>ročne</t>
  </si>
  <si>
    <t>stav priaznivý a stabilný (r. 2025)</t>
  </si>
  <si>
    <t xml:space="preserve">  55B00</t>
  </si>
  <si>
    <t xml:space="preserve"> 166A00</t>
  </si>
  <si>
    <t xml:space="preserve"> 166B00</t>
  </si>
  <si>
    <t xml:space="preserve"> 242 01</t>
  </si>
  <si>
    <t xml:space="preserve"> 242 02</t>
  </si>
  <si>
    <t>1390 00</t>
  </si>
  <si>
    <t xml:space="preserve"> 235 01</t>
  </si>
  <si>
    <t xml:space="preserve"> 235 02</t>
  </si>
  <si>
    <t xml:space="preserve"> 236 01</t>
  </si>
  <si>
    <t xml:space="preserve"> 236 02</t>
  </si>
  <si>
    <t xml:space="preserve"> 339A00</t>
  </si>
  <si>
    <t xml:space="preserve"> 339B00</t>
  </si>
  <si>
    <t xml:space="preserve"> 339C00</t>
  </si>
  <si>
    <t xml:space="preserve"> 351A00</t>
  </si>
  <si>
    <t xml:space="preserve">  11 11</t>
  </si>
  <si>
    <t xml:space="preserve">  11 12</t>
  </si>
  <si>
    <t xml:space="preserve">  18 01</t>
  </si>
  <si>
    <t xml:space="preserve">  18 02</t>
  </si>
  <si>
    <t xml:space="preserve">  28A20</t>
  </si>
  <si>
    <t xml:space="preserve">  28B01</t>
  </si>
  <si>
    <t xml:space="preserve">  28B02</t>
  </si>
  <si>
    <t xml:space="preserve"> 237 10</t>
  </si>
  <si>
    <t xml:space="preserve"> 237 20</t>
  </si>
  <si>
    <t xml:space="preserve"> 238A00</t>
  </si>
  <si>
    <t xml:space="preserve"> 238B01</t>
  </si>
  <si>
    <t xml:space="preserve"> 238B02</t>
  </si>
  <si>
    <t xml:space="preserve"> 239 01</t>
  </si>
  <si>
    <t xml:space="preserve"> 239 02</t>
  </si>
  <si>
    <t xml:space="preserve"> 257A00</t>
  </si>
  <si>
    <t xml:space="preserve"> 257B01</t>
  </si>
  <si>
    <t xml:space="preserve"> 257B02</t>
  </si>
  <si>
    <t xml:space="preserve"> 258 00</t>
  </si>
  <si>
    <t xml:space="preserve"> 260 01</t>
  </si>
  <si>
    <t xml:space="preserve"> 260 02</t>
  </si>
  <si>
    <t xml:space="preserve"> 260 03</t>
  </si>
  <si>
    <t xml:space="preserve"> 261 00</t>
  </si>
  <si>
    <t xml:space="preserve"> 262A00</t>
  </si>
  <si>
    <t xml:space="preserve"> 262B10</t>
  </si>
  <si>
    <t xml:space="preserve"> 262B20</t>
  </si>
  <si>
    <t xml:space="preserve"> 263 00</t>
  </si>
  <si>
    <t xml:space="preserve"> 264 00</t>
  </si>
  <si>
    <t xml:space="preserve"> 292 01</t>
  </si>
  <si>
    <t xml:space="preserve"> 292 02</t>
  </si>
  <si>
    <t xml:space="preserve"> 293 00</t>
  </si>
  <si>
    <t xml:space="preserve"> 322A00</t>
  </si>
  <si>
    <t xml:space="preserve"> 322B00</t>
  </si>
  <si>
    <t xml:space="preserve"> 322C00</t>
  </si>
  <si>
    <t xml:space="preserve"> 331B00</t>
  </si>
  <si>
    <t xml:space="preserve"> 351B00</t>
  </si>
  <si>
    <t xml:space="preserve"> 353A01</t>
  </si>
  <si>
    <t xml:space="preserve"> 353A02</t>
  </si>
  <si>
    <t xml:space="preserve"> 353B00</t>
  </si>
  <si>
    <t xml:space="preserve"> 353C01</t>
  </si>
  <si>
    <t xml:space="preserve"> 353C02</t>
  </si>
  <si>
    <t xml:space="preserve"> 353D01</t>
  </si>
  <si>
    <t xml:space="preserve"> 353D02</t>
  </si>
  <si>
    <t xml:space="preserve"> 353E00</t>
  </si>
  <si>
    <t xml:space="preserve"> 353F01</t>
  </si>
  <si>
    <t xml:space="preserve"> 353F02</t>
  </si>
  <si>
    <t xml:space="preserve"> 353G01</t>
  </si>
  <si>
    <t xml:space="preserve"> 353G02</t>
  </si>
  <si>
    <t xml:space="preserve"> 353H00</t>
  </si>
  <si>
    <t xml:space="preserve"> 473A00</t>
  </si>
  <si>
    <t xml:space="preserve">  11 20</t>
  </si>
  <si>
    <t xml:space="preserve">  27 00</t>
  </si>
  <si>
    <t xml:space="preserve">  28A10</t>
  </si>
  <si>
    <t xml:space="preserve">  28A30</t>
  </si>
  <si>
    <t xml:space="preserve">  28C00</t>
  </si>
  <si>
    <t xml:space="preserve">  31 00</t>
  </si>
  <si>
    <t xml:space="preserve">  45 00</t>
  </si>
  <si>
    <t xml:space="preserve">  50 00</t>
  </si>
  <si>
    <t xml:space="preserve">  90 01</t>
  </si>
  <si>
    <t xml:space="preserve">  90 02</t>
  </si>
  <si>
    <t xml:space="preserve">  91A01</t>
  </si>
  <si>
    <t xml:space="preserve">  91A02</t>
  </si>
  <si>
    <t xml:space="preserve"> 119B00</t>
  </si>
  <si>
    <t xml:space="preserve">  19 01</t>
  </si>
  <si>
    <t xml:space="preserve">  19 02</t>
  </si>
  <si>
    <t xml:space="preserve">  20 01</t>
  </si>
  <si>
    <t xml:space="preserve">  20 02</t>
  </si>
  <si>
    <t xml:space="preserve">  24 11</t>
  </si>
  <si>
    <t xml:space="preserve">  24 12</t>
  </si>
  <si>
    <t xml:space="preserve">  24 20</t>
  </si>
  <si>
    <t xml:space="preserve">  26 00</t>
  </si>
  <si>
    <t>4.2. LESY S VÝZNAMNOU HYDRICKOU FUNKCIOU -ochranné lesy</t>
  </si>
  <si>
    <t xml:space="preserve">Výmera </t>
  </si>
  <si>
    <t>105a</t>
  </si>
  <si>
    <t>Stráňavy</t>
  </si>
  <si>
    <t>zachovanie a posilnenie pozitívneho vplyvu lesa na odtokové a retenčné vlastnosti povodia</t>
  </si>
  <si>
    <t>stav lesnej dopravnej siete, evidencia zásahov potenciálne negatívne ovplyňujúcich plnenie hydrickej funkcie lesov; výskyt povodňových udalostí, sucha (údaje SHMÚ)</t>
  </si>
  <si>
    <t>v prípade vykonania lesohospodárskych opatrení, inak ročne zber údajov SHMÚ</t>
  </si>
  <si>
    <t xml:space="preserve"> 105B00</t>
  </si>
  <si>
    <t>Manažment v zmysle manuálu pre kategóriu 4.2</t>
  </si>
  <si>
    <t xml:space="preserve"> 119A01</t>
  </si>
  <si>
    <t xml:space="preserve"> 119A02</t>
  </si>
  <si>
    <t xml:space="preserve"> 120 01</t>
  </si>
  <si>
    <t xml:space="preserve"> 120 02</t>
  </si>
  <si>
    <t xml:space="preserve"> 121A01</t>
  </si>
  <si>
    <t xml:space="preserve"> 121A02</t>
  </si>
  <si>
    <t xml:space="preserve"> 121B00</t>
  </si>
  <si>
    <t xml:space="preserve"> 131 00</t>
  </si>
  <si>
    <t xml:space="preserve"> 132A01</t>
  </si>
  <si>
    <t xml:space="preserve"> 132A02</t>
  </si>
  <si>
    <t xml:space="preserve"> 132B00</t>
  </si>
  <si>
    <t xml:space="preserve"> 240 01</t>
  </si>
  <si>
    <t xml:space="preserve"> 240 02</t>
  </si>
  <si>
    <t xml:space="preserve"> 241 01</t>
  </si>
  <si>
    <t xml:space="preserve"> 241 02</t>
  </si>
  <si>
    <t xml:space="preserve"> 248 01</t>
  </si>
  <si>
    <t xml:space="preserve"> 248 02</t>
  </si>
  <si>
    <t xml:space="preserve"> 249 01</t>
  </si>
  <si>
    <t xml:space="preserve"> 249 02</t>
  </si>
  <si>
    <t xml:space="preserve"> 250 01</t>
  </si>
  <si>
    <t xml:space="preserve"> 250 02</t>
  </si>
  <si>
    <t xml:space="preserve"> 265 00</t>
  </si>
  <si>
    <t xml:space="preserve"> 266 01</t>
  </si>
  <si>
    <t xml:space="preserve"> 266 02</t>
  </si>
  <si>
    <t xml:space="preserve"> 267 00</t>
  </si>
  <si>
    <t xml:space="preserve"> 272A00</t>
  </si>
  <si>
    <t xml:space="preserve"> 272B01</t>
  </si>
  <si>
    <t xml:space="preserve"> 272B02</t>
  </si>
  <si>
    <t xml:space="preserve"> 273 01</t>
  </si>
  <si>
    <t xml:space="preserve"> 273 02</t>
  </si>
  <si>
    <t>5.1. LESY S VÝZNAMNOU VODOOCHRANNOU FUNKCIOU PRE MIESTNE KOMUNITY - ochranné pásma vodárenských zdrojov I., II. stupňa</t>
  </si>
  <si>
    <t>zachovanie a posilnenie vodoochrannej funkcie lesa</t>
  </si>
  <si>
    <t>stav lesných ekosystémov z pohľadu vodoochranných funkcií, kvalita a kvantita vodného zdroja</t>
  </si>
  <si>
    <t>v prípade realizácie lesohospodárskych zásahov, inak ročne zber údajov o kvalite a kvantite vodného zdroja od správcu/prevádzkovateľa</t>
  </si>
  <si>
    <t>stav priaznivý -stabilný (r. 2025)</t>
  </si>
  <si>
    <t xml:space="preserve"> 105A01</t>
  </si>
  <si>
    <t xml:space="preserve"> 105A02</t>
  </si>
  <si>
    <t>Lietavská Svinná</t>
  </si>
  <si>
    <t xml:space="preserve">  91B01</t>
  </si>
  <si>
    <t xml:space="preserve">  91B02</t>
  </si>
  <si>
    <t>Manažment v zmysle Manuálu pre kategóriu 4.2</t>
  </si>
  <si>
    <t xml:space="preserve"> 243 11</t>
  </si>
  <si>
    <t>Manažment v zmysle Manuálu pre kategóriu 5.1</t>
  </si>
  <si>
    <t xml:space="preserve"> 243 12</t>
  </si>
  <si>
    <t xml:space="preserve"> 243 20</t>
  </si>
  <si>
    <t xml:space="preserve"> 244A01</t>
  </si>
  <si>
    <t xml:space="preserve"> 244A02</t>
  </si>
  <si>
    <t xml:space="preserve"> 244B00</t>
  </si>
  <si>
    <t xml:space="preserve"> 245A00</t>
  </si>
  <si>
    <t xml:space="preserve"> 245B00</t>
  </si>
  <si>
    <t xml:space="preserve"> 246 00</t>
  </si>
  <si>
    <t xml:space="preserve"> 247 11</t>
  </si>
  <si>
    <t xml:space="preserve"> 247 12</t>
  </si>
  <si>
    <t xml:space="preserve"> 247 20</t>
  </si>
  <si>
    <t xml:space="preserve"> 251A11</t>
  </si>
  <si>
    <t xml:space="preserve"> 251A12</t>
  </si>
  <si>
    <t xml:space="preserve"> 251A20</t>
  </si>
  <si>
    <t xml:space="preserve"> 251B01</t>
  </si>
  <si>
    <t xml:space="preserve"> 251B02</t>
  </si>
  <si>
    <t xml:space="preserve"> 252 00</t>
  </si>
  <si>
    <t xml:space="preserve"> 253 00</t>
  </si>
  <si>
    <t xml:space="preserve"> 254A00</t>
  </si>
  <si>
    <t xml:space="preserve"> 254B00</t>
  </si>
  <si>
    <t xml:space="preserve"> 255 00</t>
  </si>
  <si>
    <t xml:space="preserve"> 256A00</t>
  </si>
  <si>
    <t xml:space="preserve"> 256B00</t>
  </si>
  <si>
    <t xml:space="preserve"> 256C00</t>
  </si>
  <si>
    <t xml:space="preserve"> 259 10</t>
  </si>
  <si>
    <t xml:space="preserve"> 259 20</t>
  </si>
  <si>
    <t xml:space="preserve"> 259 30</t>
  </si>
  <si>
    <t xml:space="preserve"> 268A00</t>
  </si>
  <si>
    <t xml:space="preserve"> 268B00</t>
  </si>
  <si>
    <t xml:space="preserve"> 269 10</t>
  </si>
  <si>
    <t xml:space="preserve"> 269 20</t>
  </si>
  <si>
    <t xml:space="preserve"> 269 30</t>
  </si>
  <si>
    <t xml:space="preserve"> 270 10</t>
  </si>
  <si>
    <t xml:space="preserve"> 270 20</t>
  </si>
  <si>
    <t xml:space="preserve"> 270 30</t>
  </si>
  <si>
    <t xml:space="preserve"> 271A00</t>
  </si>
  <si>
    <t xml:space="preserve"> 271B11</t>
  </si>
  <si>
    <t xml:space="preserve"> 271B12</t>
  </si>
  <si>
    <t xml:space="preserve"> 271B20</t>
  </si>
  <si>
    <t xml:space="preserve"> 271B30</t>
  </si>
  <si>
    <t xml:space="preserve"> 271B40</t>
  </si>
  <si>
    <t xml:space="preserve"> 271C00</t>
  </si>
  <si>
    <t xml:space="preserve"> 274A10</t>
  </si>
  <si>
    <t xml:space="preserve"> 274A20</t>
  </si>
  <si>
    <t xml:space="preserve"> 274A30</t>
  </si>
  <si>
    <t xml:space="preserve"> 274B11</t>
  </si>
  <si>
    <t xml:space="preserve"> 274B12</t>
  </si>
  <si>
    <t xml:space="preserve"> 274B20</t>
  </si>
  <si>
    <t xml:space="preserve"> 275A10</t>
  </si>
  <si>
    <t xml:space="preserve"> 275A20</t>
  </si>
  <si>
    <t xml:space="preserve"> 275A30</t>
  </si>
  <si>
    <t xml:space="preserve"> 275B11</t>
  </si>
  <si>
    <t xml:space="preserve"> 275B12</t>
  </si>
  <si>
    <t xml:space="preserve"> 275B20</t>
  </si>
  <si>
    <t xml:space="preserve"> 276 10</t>
  </si>
  <si>
    <t xml:space="preserve"> 276 20</t>
  </si>
  <si>
    <t xml:space="preserve"> 277 10</t>
  </si>
  <si>
    <t xml:space="preserve"> 277 20</t>
  </si>
  <si>
    <t xml:space="preserve"> 277 30</t>
  </si>
  <si>
    <t xml:space="preserve"> 278 10</t>
  </si>
  <si>
    <t xml:space="preserve"> 278 20</t>
  </si>
  <si>
    <t xml:space="preserve"> 278 30</t>
  </si>
  <si>
    <t xml:space="preserve"> 279 10</t>
  </si>
  <si>
    <t xml:space="preserve"> 279 20</t>
  </si>
  <si>
    <t xml:space="preserve"> 279 30</t>
  </si>
  <si>
    <t xml:space="preserve"> 280A10</t>
  </si>
  <si>
    <t xml:space="preserve"> 280A20</t>
  </si>
  <si>
    <t xml:space="preserve"> 280B00</t>
  </si>
  <si>
    <t xml:space="preserve"> 281A10</t>
  </si>
  <si>
    <t xml:space="preserve"> 281A20</t>
  </si>
  <si>
    <t xml:space="preserve"> 281B11</t>
  </si>
  <si>
    <t xml:space="preserve"> 281B12</t>
  </si>
  <si>
    <t xml:space="preserve"> 281B20</t>
  </si>
  <si>
    <t xml:space="preserve"> 282A00</t>
  </si>
  <si>
    <t xml:space="preserve"> 282B01</t>
  </si>
  <si>
    <t xml:space="preserve"> 282B02</t>
  </si>
  <si>
    <t xml:space="preserve"> 283A11</t>
  </si>
  <si>
    <t xml:space="preserve"> 283A12</t>
  </si>
  <si>
    <t xml:space="preserve"> 283A20</t>
  </si>
  <si>
    <t xml:space="preserve"> 283B00</t>
  </si>
  <si>
    <t xml:space="preserve"> 283C10</t>
  </si>
  <si>
    <t xml:space="preserve"> 283C20</t>
  </si>
  <si>
    <t xml:space="preserve"> 284A10</t>
  </si>
  <si>
    <t xml:space="preserve"> 284A20</t>
  </si>
  <si>
    <t xml:space="preserve"> 284A30</t>
  </si>
  <si>
    <t xml:space="preserve"> 284B11</t>
  </si>
  <si>
    <t xml:space="preserve"> 284B12</t>
  </si>
  <si>
    <t xml:space="preserve"> 284B13</t>
  </si>
  <si>
    <t xml:space="preserve"> 284B20</t>
  </si>
  <si>
    <t xml:space="preserve"> 285A00</t>
  </si>
  <si>
    <t xml:space="preserve"> 285B10</t>
  </si>
  <si>
    <t xml:space="preserve"> 285B20</t>
  </si>
  <si>
    <t xml:space="preserve"> 285B30</t>
  </si>
  <si>
    <t xml:space="preserve"> 285C11</t>
  </si>
  <si>
    <t xml:space="preserve"> 285C12</t>
  </si>
  <si>
    <t xml:space="preserve"> 285C20</t>
  </si>
  <si>
    <t xml:space="preserve"> 286 10</t>
  </si>
  <si>
    <t xml:space="preserve"> 286 20</t>
  </si>
  <si>
    <t xml:space="preserve"> 286 30</t>
  </si>
  <si>
    <t xml:space="preserve"> 287 10</t>
  </si>
  <si>
    <t xml:space="preserve"> 287 20</t>
  </si>
  <si>
    <t xml:space="preserve"> 287 30</t>
  </si>
  <si>
    <t xml:space="preserve"> 288A10</t>
  </si>
  <si>
    <t xml:space="preserve"> 288A20</t>
  </si>
  <si>
    <t xml:space="preserve"> 288A30</t>
  </si>
  <si>
    <t xml:space="preserve"> 288A40</t>
  </si>
  <si>
    <t xml:space="preserve"> 288B01</t>
  </si>
  <si>
    <t xml:space="preserve"> 288B02</t>
  </si>
  <si>
    <t xml:space="preserve"> 289 10</t>
  </si>
  <si>
    <t xml:space="preserve"> 289 20</t>
  </si>
  <si>
    <t xml:space="preserve"> 289 30</t>
  </si>
  <si>
    <t xml:space="preserve"> 290 11</t>
  </si>
  <si>
    <t xml:space="preserve"> 290 12</t>
  </si>
  <si>
    <t xml:space="preserve"> 290 20</t>
  </si>
  <si>
    <t xml:space="preserve"> 290 30</t>
  </si>
  <si>
    <t xml:space="preserve"> 290 40</t>
  </si>
  <si>
    <t xml:space="preserve"> 290 50</t>
  </si>
  <si>
    <t xml:space="preserve"> 291 10</t>
  </si>
  <si>
    <t xml:space="preserve"> 291 20</t>
  </si>
  <si>
    <t xml:space="preserve"> 294A10</t>
  </si>
  <si>
    <t xml:space="preserve"> 294A20</t>
  </si>
  <si>
    <t xml:space="preserve"> 294B01</t>
  </si>
  <si>
    <t xml:space="preserve"> 294B02</t>
  </si>
  <si>
    <t xml:space="preserve"> 295 10</t>
  </si>
  <si>
    <t xml:space="preserve"> 295 20</t>
  </si>
  <si>
    <t xml:space="preserve"> 295 30</t>
  </si>
  <si>
    <t xml:space="preserve"> 295 40</t>
  </si>
  <si>
    <t xml:space="preserve"> 296 10</t>
  </si>
  <si>
    <t xml:space="preserve"> 296 20</t>
  </si>
  <si>
    <t xml:space="preserve"> 296 30</t>
  </si>
  <si>
    <t xml:space="preserve"> 296 40</t>
  </si>
  <si>
    <t xml:space="preserve"> 423B10</t>
  </si>
  <si>
    <t>Babkov</t>
  </si>
  <si>
    <t xml:space="preserve"> 423B20</t>
  </si>
  <si>
    <t xml:space="preserve"> 472 10</t>
  </si>
  <si>
    <t xml:space="preserve">  48D00</t>
  </si>
  <si>
    <t xml:space="preserve">  92A11</t>
  </si>
  <si>
    <t xml:space="preserve">  92A12</t>
  </si>
  <si>
    <t xml:space="preserve">  92A20</t>
  </si>
  <si>
    <t xml:space="preserve">  92A30</t>
  </si>
  <si>
    <t xml:space="preserve">  92B00</t>
  </si>
  <si>
    <t xml:space="preserve">  92C00</t>
  </si>
  <si>
    <t xml:space="preserve">  93A00</t>
  </si>
  <si>
    <t xml:space="preserve">  93B00</t>
  </si>
  <si>
    <t xml:space="preserve">  93C00</t>
  </si>
  <si>
    <t xml:space="preserve">  93D00</t>
  </si>
  <si>
    <t xml:space="preserve">  94 10</t>
  </si>
  <si>
    <t xml:space="preserve">  94 20</t>
  </si>
  <si>
    <t xml:space="preserve">  94 30</t>
  </si>
  <si>
    <t xml:space="preserve">  95A00</t>
  </si>
  <si>
    <t xml:space="preserve">  95B00</t>
  </si>
  <si>
    <t xml:space="preserve">  95C00</t>
  </si>
  <si>
    <t xml:space="preserve">  96 10</t>
  </si>
  <si>
    <t xml:space="preserve">  96 20</t>
  </si>
  <si>
    <t xml:space="preserve">  97 10</t>
  </si>
  <si>
    <t xml:space="preserve">  97 20</t>
  </si>
  <si>
    <t xml:space="preserve">  97 30</t>
  </si>
  <si>
    <t xml:space="preserve">  97 40</t>
  </si>
  <si>
    <t xml:space="preserve">  98 10</t>
  </si>
  <si>
    <t xml:space="preserve">  98 20</t>
  </si>
  <si>
    <t xml:space="preserve">  99 11</t>
  </si>
  <si>
    <t xml:space="preserve">  99 12</t>
  </si>
  <si>
    <t xml:space="preserve">  99 20</t>
  </si>
  <si>
    <t xml:space="preserve">  99 30</t>
  </si>
  <si>
    <t xml:space="preserve"> 100A00</t>
  </si>
  <si>
    <t xml:space="preserve"> 100B00</t>
  </si>
  <si>
    <t xml:space="preserve"> 100C00</t>
  </si>
  <si>
    <t xml:space="preserve"> 101 10</t>
  </si>
  <si>
    <t xml:space="preserve"> 101 20</t>
  </si>
  <si>
    <t xml:space="preserve"> 101 30</t>
  </si>
  <si>
    <t xml:space="preserve"> 102 10</t>
  </si>
  <si>
    <t xml:space="preserve"> 102 20</t>
  </si>
  <si>
    <t xml:space="preserve"> 103A00</t>
  </si>
  <si>
    <t xml:space="preserve"> 103B10</t>
  </si>
  <si>
    <t xml:space="preserve"> 103B20</t>
  </si>
  <si>
    <t xml:space="preserve"> 103B30</t>
  </si>
  <si>
    <t xml:space="preserve"> 103B41</t>
  </si>
  <si>
    <t xml:space="preserve"> 103B42</t>
  </si>
  <si>
    <t xml:space="preserve"> 103C00</t>
  </si>
  <si>
    <t xml:space="preserve"> 104 10</t>
  </si>
  <si>
    <t xml:space="preserve"> 104 20</t>
  </si>
  <si>
    <t xml:space="preserve"> 104 30</t>
  </si>
  <si>
    <t xml:space="preserve"> 104 40</t>
  </si>
  <si>
    <t xml:space="preserve"> 104 50</t>
  </si>
  <si>
    <t xml:space="preserve"> 106 11</t>
  </si>
  <si>
    <t xml:space="preserve"> 106 12</t>
  </si>
  <si>
    <t xml:space="preserve"> 106 20</t>
  </si>
  <si>
    <t xml:space="preserve"> 106 30</t>
  </si>
  <si>
    <t xml:space="preserve"> 107A11</t>
  </si>
  <si>
    <t xml:space="preserve"> 107A12</t>
  </si>
  <si>
    <t xml:space="preserve"> 107A20</t>
  </si>
  <si>
    <t xml:space="preserve"> 107A30</t>
  </si>
  <si>
    <t xml:space="preserve"> 107B00</t>
  </si>
  <si>
    <t xml:space="preserve"> 108A00</t>
  </si>
  <si>
    <t xml:space="preserve"> 108B00</t>
  </si>
  <si>
    <t xml:space="preserve"> 109A10</t>
  </si>
  <si>
    <t xml:space="preserve"> 109A20</t>
  </si>
  <si>
    <t xml:space="preserve"> 109B00</t>
  </si>
  <si>
    <t xml:space="preserve"> 110 10</t>
  </si>
  <si>
    <t xml:space="preserve"> 110 20</t>
  </si>
  <si>
    <t xml:space="preserve"> 110 30</t>
  </si>
  <si>
    <t xml:space="preserve"> 110 40</t>
  </si>
  <si>
    <t xml:space="preserve"> 111A00</t>
  </si>
  <si>
    <t xml:space="preserve"> 111B00</t>
  </si>
  <si>
    <t xml:space="preserve"> 112 11</t>
  </si>
  <si>
    <t xml:space="preserve"> 112 12</t>
  </si>
  <si>
    <t xml:space="preserve"> 112 20</t>
  </si>
  <si>
    <t xml:space="preserve"> 112 30</t>
  </si>
  <si>
    <t xml:space="preserve"> 113 00</t>
  </si>
  <si>
    <t xml:space="preserve"> 114A00</t>
  </si>
  <si>
    <t xml:space="preserve"> 114B00</t>
  </si>
  <si>
    <t xml:space="preserve"> 115 10</t>
  </si>
  <si>
    <t xml:space="preserve"> 115 20</t>
  </si>
  <si>
    <t xml:space="preserve"> 116 00</t>
  </si>
  <si>
    <t xml:space="preserve"> 117A10</t>
  </si>
  <si>
    <t xml:space="preserve"> 117A20</t>
  </si>
  <si>
    <t xml:space="preserve"> 117B00</t>
  </si>
  <si>
    <t xml:space="preserve"> 118 00</t>
  </si>
  <si>
    <t xml:space="preserve"> 122 00</t>
  </si>
  <si>
    <t xml:space="preserve"> 123A00</t>
  </si>
  <si>
    <t xml:space="preserve"> 123B00</t>
  </si>
  <si>
    <t xml:space="preserve"> 124 00</t>
  </si>
  <si>
    <t xml:space="preserve"> 125 10</t>
  </si>
  <si>
    <t xml:space="preserve"> 125 20</t>
  </si>
  <si>
    <t xml:space="preserve"> 125 30</t>
  </si>
  <si>
    <t xml:space="preserve"> 126 10</t>
  </si>
  <si>
    <t xml:space="preserve"> 126 20</t>
  </si>
  <si>
    <t xml:space="preserve"> 126 30</t>
  </si>
  <si>
    <t xml:space="preserve"> 127 10</t>
  </si>
  <si>
    <t xml:space="preserve"> 127 20</t>
  </si>
  <si>
    <t xml:space="preserve"> 127 30</t>
  </si>
  <si>
    <t xml:space="preserve"> 128 10</t>
  </si>
  <si>
    <t xml:space="preserve"> 128 20</t>
  </si>
  <si>
    <t xml:space="preserve"> 129 00</t>
  </si>
  <si>
    <t xml:space="preserve"> 130 00</t>
  </si>
  <si>
    <t>6.1. LESY S PREFERENCIOU ZDRAVOTNO - HYGIENICKÉHO VYUŽÍVANIA</t>
  </si>
  <si>
    <t>6.2 Lesy s preferenciou rekreačného využívania - rekreačné lesy</t>
  </si>
  <si>
    <t>215</t>
  </si>
  <si>
    <t>Brodno</t>
  </si>
  <si>
    <t>Manažment v zmysle Manuálu pre kategóriu 6.2</t>
  </si>
  <si>
    <t>stav priaznivý (r. 2025)</t>
  </si>
  <si>
    <t>252 a</t>
  </si>
  <si>
    <t>252 b</t>
  </si>
  <si>
    <t>252 c</t>
  </si>
  <si>
    <t>Budatín</t>
  </si>
  <si>
    <t>Zádubnie</t>
  </si>
  <si>
    <t xml:space="preserve"> </t>
  </si>
  <si>
    <t>6.3. HISTORICKY, KULTÚRNE A NÁBOŽENSKY VÝZNAMNÉ ÚZEMIA</t>
  </si>
  <si>
    <t>PP Domašínsky meander</t>
  </si>
  <si>
    <t>Strečno</t>
  </si>
  <si>
    <t>Manažment v zmysle Manuálu pre kategóriu 6.3</t>
  </si>
  <si>
    <t>stav veľmi dobrý (r. 2025)</t>
  </si>
  <si>
    <t>PP 4 st. ochrany, 66,25/80,0202 ha</t>
  </si>
  <si>
    <t>20</t>
  </si>
  <si>
    <t>21 10</t>
  </si>
  <si>
    <t>21 20</t>
  </si>
  <si>
    <t>23 a</t>
  </si>
  <si>
    <t>4,31</t>
  </si>
  <si>
    <t>23 b</t>
  </si>
  <si>
    <t>2,42</t>
  </si>
  <si>
    <t>23 c</t>
  </si>
  <si>
    <t>1,15</t>
  </si>
  <si>
    <t>24 11</t>
  </si>
  <si>
    <t>2,61</t>
  </si>
  <si>
    <t>24 20</t>
  </si>
  <si>
    <t>1,77</t>
  </si>
  <si>
    <t>25 a</t>
  </si>
  <si>
    <t>1,22</t>
  </si>
  <si>
    <t>25 b</t>
  </si>
  <si>
    <t>13,06</t>
  </si>
  <si>
    <t>25 c</t>
  </si>
  <si>
    <t>1,92</t>
  </si>
  <si>
    <t>25 d</t>
  </si>
  <si>
    <t>1,45</t>
  </si>
  <si>
    <t>26</t>
  </si>
  <si>
    <t>8,22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</si>
</sst>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\Te\x\t"/>
    <numFmt numFmtId="165" formatCode="0.00_);\-0.00"/>
  </numFmts>
  <fonts count="14">
    <font>
      <sz val="10"/>
      <name val="Arial"/>
      <charset val="238"/>
    </font>
    <font>
      <b/>
      <sz val="10"/>
      <name val="Arial"/>
      <family val="2"/>
      <charset val="238"/>
    </font>
    <font>
      <b/>
      <sz val="12"/>
      <name val="Arial"/>
      <family val="2"/>
      <charset val="238"/>
    </font>
    <font>
      <sz val="8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</font>
    <font>
      <sz val="9"/>
      <name val="Arial"/>
      <family val="2"/>
      <charset val="238"/>
    </font>
    <font>
      <b/>
      <i/>
      <sz val="10"/>
      <name val="Arial"/>
      <family val="2"/>
      <charset val="238"/>
    </font>
    <font>
      <b/>
      <i/>
      <sz val="12"/>
      <name val="Arial"/>
      <family val="2"/>
      <charset val="238"/>
    </font>
    <font>
      <i/>
      <sz val="8"/>
      <name val="Times New Roman"/>
      <family val="1"/>
      <charset val="238"/>
    </font>
    <font>
      <sz val="11"/>
      <name val="Calibri"/>
      <family val="2"/>
      <charset val="238"/>
    </font>
    <font>
      <i/>
      <sz val="10"/>
      <name val="Arial"/>
      <family val="2"/>
      <charset val="238"/>
    </font>
    <font>
      <sz val="11"/>
      <name val="Arial"/>
      <family val="2"/>
      <charset val="238"/>
    </font>
    <font>
      <sz val="10"/>
      <name val="Calibri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6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03">
    <xf numFmtId="0" fontId="0" fillId="0" borderId="0" xfId="0"/>
    <xf numFmtId="0" fontId="0" fillId="0" borderId="0" xfId="0" applyBorder="1"/>
    <xf numFmtId="49" fontId="0" fillId="0" borderId="0" xfId="0" applyNumberFormat="1"/>
    <xf numFmtId="0" fontId="0" fillId="0" borderId="0" xfId="0" applyAlignment="1">
      <alignment horizontal="center"/>
    </xf>
    <xf numFmtId="0" fontId="2" fillId="0" borderId="0" xfId="0" applyFont="1"/>
    <xf numFmtId="0" fontId="0" fillId="0" borderId="1" xfId="0" applyBorder="1"/>
    <xf numFmtId="0" fontId="0" fillId="0" borderId="1" xfId="0" applyFill="1" applyBorder="1"/>
    <xf numFmtId="49" fontId="0" fillId="0" borderId="1" xfId="0" applyNumberFormat="1" applyBorder="1"/>
    <xf numFmtId="2" fontId="0" fillId="0" borderId="0" xfId="0" applyNumberFormat="1"/>
    <xf numFmtId="0" fontId="0" fillId="0" borderId="1" xfId="0" applyBorder="1" applyAlignment="1">
      <alignment wrapText="1"/>
    </xf>
    <xf numFmtId="0" fontId="0" fillId="0" borderId="1" xfId="0" applyBorder="1" applyAlignment="1">
      <alignment horizontal="left" wrapText="1"/>
    </xf>
    <xf numFmtId="0" fontId="0" fillId="0" borderId="0" xfId="0" applyFill="1" applyBorder="1" applyAlignment="1">
      <alignment horizontal="center"/>
    </xf>
    <xf numFmtId="0" fontId="4" fillId="0" borderId="0" xfId="0" applyFont="1"/>
    <xf numFmtId="0" fontId="0" fillId="0" borderId="0" xfId="0" applyFill="1"/>
    <xf numFmtId="0" fontId="0" fillId="0" borderId="0" xfId="0" applyFill="1" applyAlignment="1">
      <alignment horizontal="center"/>
    </xf>
    <xf numFmtId="0" fontId="0" fillId="0" borderId="1" xfId="0" applyFill="1" applyBorder="1" applyAlignment="1">
      <alignment horizontal="center"/>
    </xf>
    <xf numFmtId="0" fontId="4" fillId="0" borderId="1" xfId="0" applyFont="1" applyBorder="1"/>
    <xf numFmtId="2" fontId="5" fillId="0" borderId="0" xfId="0" applyNumberFormat="1" applyFont="1" applyBorder="1"/>
    <xf numFmtId="0" fontId="1" fillId="0" borderId="1" xfId="0" applyFont="1" applyBorder="1"/>
    <xf numFmtId="49" fontId="4" fillId="0" borderId="0" xfId="0" applyNumberFormat="1" applyFont="1"/>
    <xf numFmtId="0" fontId="0" fillId="0" borderId="2" xfId="0" applyFill="1" applyBorder="1"/>
    <xf numFmtId="0" fontId="0" fillId="0" borderId="3" xfId="0" applyBorder="1"/>
    <xf numFmtId="0" fontId="4" fillId="0" borderId="3" xfId="0" applyFont="1" applyBorder="1"/>
    <xf numFmtId="14" fontId="0" fillId="0" borderId="1" xfId="0" applyNumberFormat="1" applyBorder="1"/>
    <xf numFmtId="0" fontId="6" fillId="0" borderId="1" xfId="0" applyFont="1" applyBorder="1"/>
    <xf numFmtId="0" fontId="0" fillId="0" borderId="3" xfId="0" applyFill="1" applyBorder="1"/>
    <xf numFmtId="16" fontId="0" fillId="0" borderId="1" xfId="0" applyNumberFormat="1" applyBorder="1" applyAlignment="1">
      <alignment horizontal="left"/>
    </xf>
    <xf numFmtId="0" fontId="0" fillId="0" borderId="8" xfId="0" applyBorder="1"/>
    <xf numFmtId="0" fontId="0" fillId="0" borderId="10" xfId="0" applyBorder="1"/>
    <xf numFmtId="0" fontId="0" fillId="0" borderId="11" xfId="0" applyBorder="1"/>
    <xf numFmtId="16" fontId="0" fillId="0" borderId="12" xfId="0" applyNumberFormat="1" applyBorder="1" applyAlignment="1">
      <alignment horizontal="left"/>
    </xf>
    <xf numFmtId="0" fontId="4" fillId="0" borderId="12" xfId="0" applyFont="1" applyBorder="1"/>
    <xf numFmtId="0" fontId="0" fillId="0" borderId="13" xfId="0" applyBorder="1"/>
    <xf numFmtId="0" fontId="0" fillId="0" borderId="14" xfId="0" applyBorder="1"/>
    <xf numFmtId="16" fontId="0" fillId="0" borderId="15" xfId="0" applyNumberFormat="1" applyBorder="1" applyAlignment="1">
      <alignment horizontal="left"/>
    </xf>
    <xf numFmtId="0" fontId="1" fillId="0" borderId="15" xfId="0" applyFont="1" applyBorder="1"/>
    <xf numFmtId="0" fontId="0" fillId="0" borderId="16" xfId="0" applyBorder="1"/>
    <xf numFmtId="16" fontId="0" fillId="0" borderId="10" xfId="0" applyNumberFormat="1" applyBorder="1" applyAlignment="1">
      <alignment horizontal="left"/>
    </xf>
    <xf numFmtId="0" fontId="4" fillId="0" borderId="10" xfId="0" applyFont="1" applyBorder="1"/>
    <xf numFmtId="16" fontId="0" fillId="0" borderId="18" xfId="0" applyNumberFormat="1" applyBorder="1" applyAlignment="1">
      <alignment horizontal="left"/>
    </xf>
    <xf numFmtId="0" fontId="4" fillId="0" borderId="18" xfId="0" applyFont="1" applyBorder="1"/>
    <xf numFmtId="0" fontId="0" fillId="0" borderId="19" xfId="0" applyBorder="1"/>
    <xf numFmtId="0" fontId="0" fillId="0" borderId="20" xfId="0" applyBorder="1"/>
    <xf numFmtId="0" fontId="0" fillId="0" borderId="21" xfId="0" applyBorder="1" applyAlignment="1">
      <alignment horizontal="left"/>
    </xf>
    <xf numFmtId="0" fontId="0" fillId="0" borderId="21" xfId="0" applyBorder="1"/>
    <xf numFmtId="0" fontId="0" fillId="0" borderId="22" xfId="0" applyBorder="1"/>
    <xf numFmtId="0" fontId="6" fillId="0" borderId="10" xfId="0" applyFont="1" applyBorder="1"/>
    <xf numFmtId="2" fontId="0" fillId="0" borderId="3" xfId="0" applyNumberFormat="1" applyBorder="1" applyAlignment="1">
      <alignment horizontal="center"/>
    </xf>
    <xf numFmtId="0" fontId="0" fillId="0" borderId="10" xfId="0" applyFill="1" applyBorder="1"/>
    <xf numFmtId="0" fontId="5" fillId="0" borderId="10" xfId="0" applyFont="1" applyBorder="1"/>
    <xf numFmtId="49" fontId="0" fillId="0" borderId="10" xfId="0" applyNumberFormat="1" applyBorder="1"/>
    <xf numFmtId="2" fontId="5" fillId="0" borderId="10" xfId="0" applyNumberFormat="1" applyFont="1" applyBorder="1" applyAlignment="1">
      <alignment horizontal="center"/>
    </xf>
    <xf numFmtId="0" fontId="0" fillId="0" borderId="24" xfId="0" applyBorder="1"/>
    <xf numFmtId="0" fontId="0" fillId="0" borderId="3" xfId="0" applyFill="1" applyBorder="1" applyAlignment="1">
      <alignment horizontal="center"/>
    </xf>
    <xf numFmtId="0" fontId="0" fillId="0" borderId="3" xfId="0" applyFill="1" applyBorder="1" applyAlignment="1">
      <alignment wrapText="1"/>
    </xf>
    <xf numFmtId="0" fontId="0" fillId="0" borderId="11" xfId="0" applyFill="1" applyBorder="1"/>
    <xf numFmtId="0" fontId="0" fillId="0" borderId="8" xfId="0" applyFill="1" applyBorder="1"/>
    <xf numFmtId="0" fontId="4" fillId="0" borderId="1" xfId="0" applyFont="1" applyBorder="1" applyAlignment="1">
      <alignment wrapText="1"/>
    </xf>
    <xf numFmtId="0" fontId="0" fillId="0" borderId="0" xfId="0" applyAlignment="1">
      <alignment wrapText="1"/>
    </xf>
    <xf numFmtId="0" fontId="4" fillId="0" borderId="3" xfId="0" applyFont="1" applyFill="1" applyBorder="1" applyAlignment="1">
      <alignment wrapText="1"/>
    </xf>
    <xf numFmtId="0" fontId="4" fillId="0" borderId="3" xfId="0" applyFont="1" applyBorder="1" applyAlignment="1">
      <alignment horizontal="left" wrapText="1"/>
    </xf>
    <xf numFmtId="0" fontId="4" fillId="0" borderId="10" xfId="0" applyFont="1" applyBorder="1" applyAlignment="1">
      <alignment wrapText="1"/>
    </xf>
    <xf numFmtId="0" fontId="4" fillId="0" borderId="1" xfId="0" applyFont="1" applyBorder="1" applyAlignment="1">
      <alignment horizontal="left" wrapText="1"/>
    </xf>
    <xf numFmtId="0" fontId="4" fillId="0" borderId="17" xfId="0" applyFont="1" applyFill="1" applyBorder="1"/>
    <xf numFmtId="0" fontId="4" fillId="0" borderId="3" xfId="0" applyFont="1" applyFill="1" applyBorder="1"/>
    <xf numFmtId="14" fontId="4" fillId="0" borderId="3" xfId="0" applyNumberFormat="1" applyFont="1" applyBorder="1" applyAlignment="1">
      <alignment wrapText="1"/>
    </xf>
    <xf numFmtId="0" fontId="3" fillId="0" borderId="1" xfId="0" applyFont="1" applyBorder="1" applyAlignment="1">
      <alignment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center" vertical="center" wrapText="1"/>
    </xf>
    <xf numFmtId="2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vertical="center"/>
    </xf>
    <xf numFmtId="0" fontId="3" fillId="0" borderId="8" xfId="0" applyFont="1" applyBorder="1" applyAlignment="1">
      <alignment vertical="center"/>
    </xf>
    <xf numFmtId="49" fontId="4" fillId="0" borderId="1" xfId="0" applyNumberFormat="1" applyFont="1" applyBorder="1"/>
    <xf numFmtId="49" fontId="4" fillId="0" borderId="1" xfId="0" applyNumberFormat="1" applyFont="1" applyBorder="1" applyAlignment="1">
      <alignment wrapText="1"/>
    </xf>
    <xf numFmtId="0" fontId="4" fillId="0" borderId="3" xfId="0" applyFont="1" applyBorder="1" applyAlignment="1">
      <alignment horizontal="left"/>
    </xf>
    <xf numFmtId="49" fontId="4" fillId="0" borderId="10" xfId="0" applyNumberFormat="1" applyFont="1" applyBorder="1"/>
    <xf numFmtId="0" fontId="0" fillId="0" borderId="1" xfId="0" applyFill="1" applyBorder="1" applyAlignment="1">
      <alignment wrapText="1"/>
    </xf>
    <xf numFmtId="14" fontId="0" fillId="0" borderId="3" xfId="0" applyNumberFormat="1" applyBorder="1" applyAlignment="1">
      <alignment wrapText="1"/>
    </xf>
    <xf numFmtId="0" fontId="9" fillId="0" borderId="1" xfId="0" applyFont="1" applyBorder="1" applyAlignment="1">
      <alignment horizontal="left" vertical="center" wrapText="1"/>
    </xf>
    <xf numFmtId="0" fontId="1" fillId="0" borderId="0" xfId="0" applyFont="1"/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0" fontId="4" fillId="0" borderId="0" xfId="0" applyFont="1" applyFill="1"/>
    <xf numFmtId="0" fontId="4" fillId="0" borderId="1" xfId="0" applyFont="1" applyFill="1" applyBorder="1" applyAlignment="1">
      <alignment wrapText="1"/>
    </xf>
    <xf numFmtId="0" fontId="0" fillId="0" borderId="0" xfId="0" applyAlignment="1">
      <alignment horizontal="left" wrapText="1"/>
    </xf>
    <xf numFmtId="49" fontId="4" fillId="0" borderId="12" xfId="0" applyNumberFormat="1" applyFont="1" applyBorder="1"/>
    <xf numFmtId="0" fontId="0" fillId="0" borderId="12" xfId="0" applyBorder="1"/>
    <xf numFmtId="0" fontId="4" fillId="0" borderId="0" xfId="0" applyFont="1" applyAlignment="1"/>
    <xf numFmtId="49" fontId="4" fillId="0" borderId="10" xfId="0" applyNumberFormat="1" applyFont="1" applyBorder="1" applyAlignment="1">
      <alignment horizontal="center" vertical="center"/>
    </xf>
    <xf numFmtId="0" fontId="10" fillId="0" borderId="0" xfId="0" applyFont="1" applyAlignment="1">
      <alignment vertical="center" wrapText="1"/>
    </xf>
    <xf numFmtId="49" fontId="4" fillId="0" borderId="3" xfId="0" applyNumberFormat="1" applyFont="1" applyBorder="1" applyAlignment="1">
      <alignment wrapText="1"/>
    </xf>
    <xf numFmtId="0" fontId="4" fillId="0" borderId="10" xfId="0" applyFont="1" applyBorder="1" applyAlignment="1">
      <alignment horizontal="left" wrapText="1"/>
    </xf>
    <xf numFmtId="0" fontId="0" fillId="2" borderId="0" xfId="0" applyFill="1" applyBorder="1" applyAlignment="1">
      <alignment horizontal="center"/>
    </xf>
    <xf numFmtId="2" fontId="0" fillId="0" borderId="1" xfId="0" applyNumberFormat="1" applyBorder="1" applyAlignment="1" applyProtection="1">
      <alignment horizontal="right"/>
      <protection locked="0"/>
    </xf>
    <xf numFmtId="2" fontId="4" fillId="0" borderId="1" xfId="0" applyNumberFormat="1" applyFont="1" applyBorder="1" applyAlignment="1">
      <alignment horizontal="right"/>
    </xf>
    <xf numFmtId="2" fontId="4" fillId="0" borderId="12" xfId="0" applyNumberFormat="1" applyFont="1" applyBorder="1" applyAlignment="1">
      <alignment horizontal="right"/>
    </xf>
    <xf numFmtId="49" fontId="4" fillId="0" borderId="3" xfId="0" applyNumberFormat="1" applyFont="1" applyBorder="1" applyAlignment="1">
      <alignment horizontal="left" vertical="center" wrapText="1"/>
    </xf>
    <xf numFmtId="2" fontId="0" fillId="0" borderId="3" xfId="0" applyNumberFormat="1" applyFill="1" applyBorder="1" applyAlignment="1">
      <alignment horizontal="center"/>
    </xf>
    <xf numFmtId="0" fontId="4" fillId="0" borderId="18" xfId="0" applyFont="1" applyFill="1" applyBorder="1" applyAlignment="1">
      <alignment wrapText="1"/>
    </xf>
    <xf numFmtId="0" fontId="0" fillId="0" borderId="0" xfId="0" applyAlignment="1">
      <alignment horizontal="center" vertical="center"/>
    </xf>
    <xf numFmtId="0" fontId="0" fillId="0" borderId="36" xfId="0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/>
    </xf>
    <xf numFmtId="164" fontId="4" fillId="0" borderId="0" xfId="0" applyNumberFormat="1" applyFont="1"/>
    <xf numFmtId="164" fontId="4" fillId="0" borderId="1" xfId="0" applyNumberFormat="1" applyFont="1" applyBorder="1"/>
    <xf numFmtId="165" fontId="4" fillId="0" borderId="1" xfId="0" applyNumberFormat="1" applyFont="1" applyBorder="1" applyAlignment="1">
      <alignment horizontal="right" vertical="center"/>
    </xf>
    <xf numFmtId="164" fontId="4" fillId="0" borderId="12" xfId="0" applyNumberFormat="1" applyFont="1" applyBorder="1" applyAlignment="1">
      <alignment horizontal="left" vertical="center"/>
    </xf>
    <xf numFmtId="2" fontId="4" fillId="0" borderId="12" xfId="0" applyNumberFormat="1" applyFont="1" applyBorder="1" applyAlignment="1">
      <alignment horizontal="right" vertical="center"/>
    </xf>
    <xf numFmtId="0" fontId="0" fillId="0" borderId="15" xfId="0" applyBorder="1"/>
    <xf numFmtId="165" fontId="4" fillId="0" borderId="15" xfId="0" applyNumberFormat="1" applyFont="1" applyBorder="1" applyAlignment="1">
      <alignment horizontal="right" vertical="center"/>
    </xf>
    <xf numFmtId="2" fontId="4" fillId="0" borderId="10" xfId="0" applyNumberFormat="1" applyFont="1" applyBorder="1" applyAlignment="1">
      <alignment horizontal="right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left" vertical="center"/>
    </xf>
    <xf numFmtId="2" fontId="0" fillId="0" borderId="12" xfId="0" applyNumberFormat="1" applyBorder="1" applyAlignment="1">
      <alignment horizontal="right" vertical="center"/>
    </xf>
    <xf numFmtId="2" fontId="0" fillId="0" borderId="15" xfId="0" applyNumberFormat="1" applyBorder="1" applyAlignment="1">
      <alignment horizontal="right" vertical="center"/>
    </xf>
    <xf numFmtId="2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2" fontId="0" fillId="0" borderId="10" xfId="0" applyNumberFormat="1" applyBorder="1" applyAlignment="1">
      <alignment horizontal="right" vertical="center"/>
    </xf>
    <xf numFmtId="0" fontId="0" fillId="0" borderId="37" xfId="0" applyBorder="1"/>
    <xf numFmtId="0" fontId="0" fillId="0" borderId="38" xfId="0" applyBorder="1"/>
    <xf numFmtId="0" fontId="0" fillId="0" borderId="39" xfId="0" applyBorder="1"/>
    <xf numFmtId="164" fontId="4" fillId="0" borderId="3" xfId="0" applyNumberFormat="1" applyFont="1" applyBorder="1"/>
    <xf numFmtId="165" fontId="4" fillId="0" borderId="3" xfId="0" applyNumberFormat="1" applyFont="1" applyBorder="1" applyAlignment="1">
      <alignment horizontal="right" vertical="center"/>
    </xf>
    <xf numFmtId="0" fontId="0" fillId="0" borderId="18" xfId="0" applyBorder="1"/>
    <xf numFmtId="0" fontId="12" fillId="0" borderId="18" xfId="0" applyFont="1" applyBorder="1" applyAlignment="1">
      <alignment vertical="center" wrapText="1"/>
    </xf>
    <xf numFmtId="2" fontId="4" fillId="0" borderId="18" xfId="0" applyNumberFormat="1" applyFont="1" applyBorder="1" applyAlignment="1">
      <alignment horizontal="right" vertical="center"/>
    </xf>
    <xf numFmtId="164" fontId="4" fillId="0" borderId="15" xfId="0" applyNumberFormat="1" applyFont="1" applyBorder="1"/>
    <xf numFmtId="0" fontId="0" fillId="0" borderId="28" xfId="0" applyBorder="1"/>
    <xf numFmtId="164" fontId="4" fillId="0" borderId="10" xfId="0" applyNumberFormat="1" applyFont="1" applyBorder="1"/>
    <xf numFmtId="165" fontId="4" fillId="0" borderId="10" xfId="0" applyNumberFormat="1" applyFont="1" applyBorder="1" applyAlignment="1">
      <alignment horizontal="right" vertical="center"/>
    </xf>
    <xf numFmtId="0" fontId="4" fillId="0" borderId="44" xfId="0" applyFont="1" applyBorder="1" applyAlignment="1">
      <alignment horizontal="center" vertical="center"/>
    </xf>
    <xf numFmtId="0" fontId="0" fillId="0" borderId="45" xfId="0" applyBorder="1"/>
    <xf numFmtId="0" fontId="10" fillId="0" borderId="45" xfId="0" applyFont="1" applyBorder="1" applyAlignment="1">
      <alignment vertical="center" wrapText="1"/>
    </xf>
    <xf numFmtId="0" fontId="0" fillId="0" borderId="45" xfId="0" applyBorder="1" applyAlignment="1">
      <alignment horizontal="left" vertical="center"/>
    </xf>
    <xf numFmtId="0" fontId="4" fillId="0" borderId="45" xfId="0" applyFont="1" applyFill="1" applyBorder="1" applyAlignment="1">
      <alignment horizontal="left" vertical="center" wrapText="1"/>
    </xf>
    <xf numFmtId="14" fontId="3" fillId="0" borderId="45" xfId="0" applyNumberFormat="1" applyFont="1" applyBorder="1" applyAlignment="1">
      <alignment horizontal="left" vertical="center" wrapText="1"/>
    </xf>
    <xf numFmtId="0" fontId="0" fillId="0" borderId="45" xfId="0" applyBorder="1" applyAlignment="1">
      <alignment horizontal="left" vertical="center" wrapText="1"/>
    </xf>
    <xf numFmtId="0" fontId="0" fillId="0" borderId="46" xfId="0" applyBorder="1"/>
    <xf numFmtId="2" fontId="0" fillId="0" borderId="45" xfId="0" applyNumberFormat="1" applyBorder="1" applyAlignment="1">
      <alignment horizontal="right" vertical="center"/>
    </xf>
    <xf numFmtId="0" fontId="0" fillId="0" borderId="1" xfId="0" applyNumberFormat="1" applyBorder="1"/>
    <xf numFmtId="0" fontId="4" fillId="0" borderId="1" xfId="0" applyFont="1" applyBorder="1" applyAlignment="1">
      <alignment vertical="center" wrapText="1"/>
    </xf>
    <xf numFmtId="164" fontId="13" fillId="0" borderId="1" xfId="0" applyNumberFormat="1" applyFont="1" applyBorder="1"/>
    <xf numFmtId="165" fontId="13" fillId="0" borderId="1" xfId="0" applyNumberFormat="1" applyFont="1" applyBorder="1"/>
    <xf numFmtId="0" fontId="12" fillId="0" borderId="12" xfId="0" applyFont="1" applyBorder="1" applyAlignment="1">
      <alignment vertical="center" wrapText="1"/>
    </xf>
    <xf numFmtId="165" fontId="4" fillId="0" borderId="1" xfId="0" applyNumberFormat="1" applyFont="1" applyBorder="1"/>
    <xf numFmtId="0" fontId="4" fillId="0" borderId="10" xfId="0" applyFont="1" applyBorder="1" applyAlignment="1">
      <alignment vertical="center" wrapText="1"/>
    </xf>
    <xf numFmtId="165" fontId="4" fillId="0" borderId="12" xfId="0" applyNumberFormat="1" applyFont="1" applyBorder="1"/>
    <xf numFmtId="49" fontId="4" fillId="0" borderId="15" xfId="0" applyNumberFormat="1" applyFont="1" applyBorder="1"/>
    <xf numFmtId="165" fontId="4" fillId="0" borderId="15" xfId="0" applyNumberFormat="1" applyFont="1" applyBorder="1"/>
    <xf numFmtId="0" fontId="4" fillId="0" borderId="15" xfId="0" applyFont="1" applyBorder="1"/>
    <xf numFmtId="165" fontId="4" fillId="0" borderId="10" xfId="0" applyNumberFormat="1" applyFont="1" applyBorder="1"/>
    <xf numFmtId="49" fontId="4" fillId="0" borderId="3" xfId="0" applyNumberFormat="1" applyFont="1" applyBorder="1"/>
    <xf numFmtId="165" fontId="4" fillId="0" borderId="3" xfId="0" applyNumberFormat="1" applyFont="1" applyBorder="1"/>
    <xf numFmtId="164" fontId="13" fillId="0" borderId="15" xfId="0" applyNumberFormat="1" applyFont="1" applyBorder="1"/>
    <xf numFmtId="165" fontId="13" fillId="0" borderId="15" xfId="0" applyNumberFormat="1" applyFont="1" applyBorder="1"/>
    <xf numFmtId="0" fontId="10" fillId="0" borderId="21" xfId="0" applyFont="1" applyBorder="1" applyAlignment="1">
      <alignment vertical="center" wrapText="1"/>
    </xf>
    <xf numFmtId="165" fontId="0" fillId="0" borderId="52" xfId="0" applyNumberFormat="1" applyBorder="1"/>
    <xf numFmtId="0" fontId="10" fillId="0" borderId="12" xfId="0" applyFont="1" applyBorder="1" applyAlignment="1">
      <alignment vertical="center"/>
    </xf>
    <xf numFmtId="0" fontId="0" fillId="0" borderId="12" xfId="0" applyNumberFormat="1" applyBorder="1"/>
    <xf numFmtId="49" fontId="4" fillId="0" borderId="44" xfId="0" applyNumberFormat="1" applyFont="1" applyBorder="1" applyAlignment="1">
      <alignment horizontal="center" vertical="center"/>
    </xf>
    <xf numFmtId="49" fontId="4" fillId="0" borderId="45" xfId="0" applyNumberFormat="1" applyFont="1" applyBorder="1" applyAlignment="1">
      <alignment horizontal="center" vertical="center"/>
    </xf>
    <xf numFmtId="0" fontId="4" fillId="0" borderId="45" xfId="0" applyNumberFormat="1" applyFont="1" applyFill="1" applyBorder="1" applyAlignment="1">
      <alignment horizontal="left" vertical="center" wrapText="1"/>
    </xf>
    <xf numFmtId="2" fontId="4" fillId="0" borderId="45" xfId="0" applyNumberFormat="1" applyFont="1" applyBorder="1" applyAlignment="1">
      <alignment horizontal="right" vertical="center"/>
    </xf>
    <xf numFmtId="0" fontId="4" fillId="0" borderId="45" xfId="0" applyFont="1" applyBorder="1"/>
    <xf numFmtId="0" fontId="4" fillId="0" borderId="45" xfId="0" applyFont="1" applyBorder="1" applyAlignment="1">
      <alignment horizontal="left" vertical="center" wrapText="1"/>
    </xf>
    <xf numFmtId="0" fontId="4" fillId="0" borderId="45" xfId="0" applyFont="1" applyBorder="1" applyAlignment="1">
      <alignment horizontal="left" vertical="center"/>
    </xf>
    <xf numFmtId="0" fontId="0" fillId="0" borderId="53" xfId="0" applyBorder="1"/>
    <xf numFmtId="2" fontId="4" fillId="0" borderId="1" xfId="0" applyNumberFormat="1" applyFont="1" applyFill="1" applyBorder="1" applyAlignment="1">
      <alignment horizontal="right" vertical="center"/>
    </xf>
    <xf numFmtId="2" fontId="4" fillId="0" borderId="10" xfId="0" applyNumberFormat="1" applyFont="1" applyFill="1" applyBorder="1" applyAlignment="1">
      <alignment horizontal="right" vertical="center"/>
    </xf>
    <xf numFmtId="0" fontId="4" fillId="0" borderId="2" xfId="0" applyFont="1" applyFill="1" applyBorder="1" applyAlignment="1">
      <alignment vertical="center"/>
    </xf>
    <xf numFmtId="0" fontId="4" fillId="0" borderId="1" xfId="0" applyFont="1" applyBorder="1" applyAlignment="1">
      <alignment vertical="center"/>
    </xf>
    <xf numFmtId="0" fontId="4" fillId="0" borderId="1" xfId="0" applyFont="1" applyFill="1" applyBorder="1" applyAlignment="1">
      <alignment vertical="center" wrapText="1"/>
    </xf>
    <xf numFmtId="49" fontId="0" fillId="0" borderId="1" xfId="0" applyNumberFormat="1" applyBorder="1" applyAlignment="1">
      <alignment vertical="center"/>
    </xf>
    <xf numFmtId="49" fontId="4" fillId="0" borderId="1" xfId="0" applyNumberFormat="1" applyFont="1" applyBorder="1" applyAlignment="1">
      <alignment horizontal="center" vertical="center"/>
    </xf>
    <xf numFmtId="0" fontId="0" fillId="0" borderId="8" xfId="0" applyBorder="1" applyAlignment="1">
      <alignment vertical="center"/>
    </xf>
    <xf numFmtId="0" fontId="4" fillId="0" borderId="9" xfId="0" applyFont="1" applyFill="1" applyBorder="1" applyAlignment="1">
      <alignment vertical="center"/>
    </xf>
    <xf numFmtId="0" fontId="4" fillId="0" borderId="10" xfId="0" applyFont="1" applyBorder="1" applyAlignment="1">
      <alignment vertical="center"/>
    </xf>
    <xf numFmtId="0" fontId="4" fillId="0" borderId="10" xfId="0" applyFont="1" applyFill="1" applyBorder="1" applyAlignment="1">
      <alignment vertical="center" wrapText="1"/>
    </xf>
    <xf numFmtId="49" fontId="0" fillId="0" borderId="10" xfId="0" applyNumberFormat="1" applyBorder="1" applyAlignment="1">
      <alignment vertical="center"/>
    </xf>
    <xf numFmtId="0" fontId="0" fillId="0" borderId="11" xfId="0" applyBorder="1" applyAlignment="1">
      <alignment vertical="center"/>
    </xf>
    <xf numFmtId="49" fontId="0" fillId="0" borderId="1" xfId="0" applyNumberFormat="1" applyBorder="1" applyAlignment="1">
      <alignment vertical="center" wrapText="1"/>
    </xf>
    <xf numFmtId="49" fontId="0" fillId="0" borderId="10" xfId="0" applyNumberFormat="1" applyBorder="1" applyAlignment="1">
      <alignment vertical="center" wrapText="1"/>
    </xf>
    <xf numFmtId="4" fontId="0" fillId="0" borderId="8" xfId="0" applyNumberFormat="1" applyBorder="1"/>
    <xf numFmtId="0" fontId="0" fillId="0" borderId="1" xfId="0" applyBorder="1" applyAlignment="1">
      <alignment horizontal="left" vertical="center"/>
    </xf>
    <xf numFmtId="0" fontId="10" fillId="0" borderId="1" xfId="0" applyFont="1" applyBorder="1" applyAlignment="1">
      <alignment horizontal="left" vertical="center" wrapText="1"/>
    </xf>
    <xf numFmtId="0" fontId="4" fillId="0" borderId="2" xfId="0" applyFont="1" applyBorder="1" applyAlignment="1">
      <alignment vertical="center" wrapText="1"/>
    </xf>
    <xf numFmtId="0" fontId="4" fillId="0" borderId="9" xfId="0" applyFont="1" applyBorder="1" applyAlignment="1">
      <alignment vertical="center" wrapText="1"/>
    </xf>
    <xf numFmtId="14" fontId="0" fillId="0" borderId="1" xfId="0" applyNumberFormat="1" applyBorder="1" applyAlignment="1">
      <alignment horizontal="left" vertical="center" wrapText="1"/>
    </xf>
    <xf numFmtId="14" fontId="0" fillId="0" borderId="10" xfId="0" applyNumberFormat="1" applyBorder="1" applyAlignment="1">
      <alignment horizontal="left" vertical="center" wrapText="1"/>
    </xf>
    <xf numFmtId="0" fontId="4" fillId="0" borderId="3" xfId="0" applyFont="1" applyBorder="1" applyAlignment="1">
      <alignment vertical="center" wrapText="1"/>
    </xf>
    <xf numFmtId="0" fontId="4" fillId="0" borderId="21" xfId="0" applyFont="1" applyBorder="1" applyAlignment="1">
      <alignment vertical="center" wrapText="1"/>
    </xf>
    <xf numFmtId="2" fontId="0" fillId="0" borderId="1" xfId="0" applyNumberFormat="1" applyFill="1" applyBorder="1" applyAlignment="1">
      <alignment horizontal="right" vertical="center"/>
    </xf>
    <xf numFmtId="2" fontId="0" fillId="0" borderId="10" xfId="0" applyNumberFormat="1" applyFill="1" applyBorder="1" applyAlignment="1">
      <alignment horizontal="right" vertical="center"/>
    </xf>
    <xf numFmtId="2" fontId="0" fillId="0" borderId="12" xfId="0" applyNumberFormat="1" applyFill="1" applyBorder="1" applyAlignment="1">
      <alignment horizontal="right" vertical="center"/>
    </xf>
    <xf numFmtId="0" fontId="0" fillId="0" borderId="12" xfId="0" applyFill="1" applyBorder="1"/>
    <xf numFmtId="0" fontId="4" fillId="0" borderId="3" xfId="0" applyFont="1" applyBorder="1" applyAlignment="1">
      <alignment wrapText="1"/>
    </xf>
    <xf numFmtId="0" fontId="12" fillId="0" borderId="0" xfId="0" applyFont="1" applyBorder="1" applyAlignment="1">
      <alignment horizontal="left" vertical="center"/>
    </xf>
    <xf numFmtId="2" fontId="4" fillId="0" borderId="3" xfId="0" applyNumberFormat="1" applyFont="1" applyFill="1" applyBorder="1" applyAlignment="1">
      <alignment horizontal="right" vertical="center"/>
    </xf>
    <xf numFmtId="164" fontId="4" fillId="0" borderId="1" xfId="0" applyNumberFormat="1" applyFont="1" applyBorder="1" applyAlignment="1">
      <alignment horizontal="left" vertical="center"/>
    </xf>
    <xf numFmtId="0" fontId="4" fillId="2" borderId="29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left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4" fillId="0" borderId="21" xfId="0" applyFont="1" applyBorder="1" applyAlignment="1">
      <alignment horizontal="left" wrapText="1"/>
    </xf>
    <xf numFmtId="0" fontId="4" fillId="0" borderId="19" xfId="0" applyFont="1" applyBorder="1"/>
    <xf numFmtId="0" fontId="11" fillId="2" borderId="12" xfId="0" applyFont="1" applyFill="1" applyBorder="1" applyAlignment="1">
      <alignment horizontal="center" vertical="center" wrapText="1"/>
    </xf>
    <xf numFmtId="0" fontId="4" fillId="2" borderId="15" xfId="0" applyFont="1" applyFill="1" applyBorder="1" applyAlignment="1">
      <alignment horizontal="left" vertical="center" wrapText="1"/>
    </xf>
    <xf numFmtId="0" fontId="4" fillId="0" borderId="22" xfId="0" applyFont="1" applyBorder="1"/>
    <xf numFmtId="0" fontId="4" fillId="0" borderId="19" xfId="0" applyFont="1" applyBorder="1" applyAlignment="1">
      <alignment vertical="top"/>
    </xf>
    <xf numFmtId="2" fontId="4" fillId="0" borderId="1" xfId="0" applyNumberFormat="1" applyFont="1" applyBorder="1" applyAlignment="1">
      <alignment horizontal="right" vertical="center"/>
    </xf>
    <xf numFmtId="2" fontId="4" fillId="0" borderId="1" xfId="0" applyNumberFormat="1" applyFont="1" applyFill="1" applyBorder="1" applyAlignment="1">
      <alignment horizontal="right" vertical="center" wrapText="1"/>
    </xf>
    <xf numFmtId="0" fontId="4" fillId="0" borderId="15" xfId="0" applyFont="1" applyBorder="1" applyAlignment="1">
      <alignment horizontal="left" wrapText="1"/>
    </xf>
    <xf numFmtId="2" fontId="4" fillId="0" borderId="15" xfId="0" applyNumberFormat="1" applyFont="1" applyBorder="1" applyAlignment="1">
      <alignment horizontal="right" vertical="center"/>
    </xf>
    <xf numFmtId="0" fontId="4" fillId="0" borderId="28" xfId="0" applyFont="1" applyBorder="1" applyAlignment="1">
      <alignment vertical="top"/>
    </xf>
    <xf numFmtId="2" fontId="4" fillId="0" borderId="21" xfId="0" applyNumberFormat="1" applyFont="1" applyBorder="1" applyAlignment="1">
      <alignment horizontal="right" vertical="center"/>
    </xf>
    <xf numFmtId="0" fontId="4" fillId="0" borderId="22" xfId="0" applyFont="1" applyBorder="1" applyAlignment="1">
      <alignment vertical="top"/>
    </xf>
    <xf numFmtId="0" fontId="4" fillId="2" borderId="19" xfId="0" applyFont="1" applyFill="1" applyBorder="1" applyAlignment="1">
      <alignment vertical="top" wrapText="1"/>
    </xf>
    <xf numFmtId="2" fontId="4" fillId="0" borderId="10" xfId="0" applyNumberFormat="1" applyFont="1" applyFill="1" applyBorder="1" applyAlignment="1">
      <alignment horizontal="right" vertical="center" wrapText="1"/>
    </xf>
    <xf numFmtId="0" fontId="4" fillId="2" borderId="12" xfId="0" applyFont="1" applyFill="1" applyBorder="1" applyAlignment="1">
      <alignment horizontal="right" vertical="center" wrapText="1"/>
    </xf>
    <xf numFmtId="49" fontId="4" fillId="0" borderId="50" xfId="0" applyNumberFormat="1" applyFont="1" applyBorder="1"/>
    <xf numFmtId="0" fontId="4" fillId="2" borderId="22" xfId="0" applyFont="1" applyFill="1" applyBorder="1" applyAlignment="1">
      <alignment vertical="top" wrapText="1"/>
    </xf>
    <xf numFmtId="2" fontId="4" fillId="0" borderId="3" xfId="0" applyNumberFormat="1" applyFont="1" applyFill="1" applyBorder="1" applyAlignment="1">
      <alignment horizontal="right" vertical="center" wrapText="1"/>
    </xf>
    <xf numFmtId="0" fontId="4" fillId="2" borderId="13" xfId="0" applyFont="1" applyFill="1" applyBorder="1" applyAlignment="1">
      <alignment horizontal="left" vertical="center"/>
    </xf>
    <xf numFmtId="0" fontId="4" fillId="2" borderId="28" xfId="0" applyFont="1" applyFill="1" applyBorder="1" applyAlignment="1">
      <alignment horizontal="left" vertical="top" wrapText="1"/>
    </xf>
    <xf numFmtId="0" fontId="4" fillId="0" borderId="28" xfId="0" applyFont="1" applyBorder="1" applyAlignment="1">
      <alignment horizontal="left"/>
    </xf>
    <xf numFmtId="0" fontId="4" fillId="0" borderId="40" xfId="0" applyFont="1" applyBorder="1" applyAlignment="1">
      <alignment vertical="center" wrapText="1"/>
    </xf>
    <xf numFmtId="0" fontId="4" fillId="0" borderId="15" xfId="0" applyFont="1" applyBorder="1" applyAlignment="1">
      <alignment wrapText="1"/>
    </xf>
    <xf numFmtId="2" fontId="0" fillId="0" borderId="15" xfId="0" applyNumberFormat="1" applyFill="1" applyBorder="1" applyAlignment="1">
      <alignment horizontal="right" vertical="center"/>
    </xf>
    <xf numFmtId="0" fontId="0" fillId="0" borderId="15" xfId="0" applyFill="1" applyBorder="1"/>
    <xf numFmtId="0" fontId="4" fillId="0" borderId="15" xfId="0" applyFont="1" applyBorder="1" applyAlignment="1">
      <alignment vertical="center" wrapText="1"/>
    </xf>
    <xf numFmtId="164" fontId="4" fillId="0" borderId="0" xfId="0" applyNumberFormat="1" applyFont="1" applyBorder="1" applyAlignment="1">
      <alignment horizontal="left" vertical="center"/>
    </xf>
    <xf numFmtId="165" fontId="4" fillId="0" borderId="0" xfId="0" applyNumberFormat="1" applyFont="1" applyBorder="1"/>
    <xf numFmtId="4" fontId="0" fillId="0" borderId="8" xfId="0" applyNumberFormat="1" applyFill="1" applyBorder="1"/>
    <xf numFmtId="4" fontId="0" fillId="0" borderId="13" xfId="0" applyNumberFormat="1" applyFill="1" applyBorder="1"/>
    <xf numFmtId="4" fontId="0" fillId="0" borderId="16" xfId="0" applyNumberFormat="1" applyFill="1" applyBorder="1"/>
    <xf numFmtId="4" fontId="0" fillId="0" borderId="11" xfId="0" applyNumberFormat="1" applyFill="1" applyBorder="1"/>
    <xf numFmtId="4" fontId="0" fillId="0" borderId="19" xfId="0" applyNumberFormat="1" applyFill="1" applyBorder="1"/>
    <xf numFmtId="4" fontId="4" fillId="0" borderId="8" xfId="0" applyNumberFormat="1" applyFont="1" applyFill="1" applyBorder="1"/>
    <xf numFmtId="4" fontId="0" fillId="0" borderId="22" xfId="0" applyNumberFormat="1" applyFill="1" applyBorder="1"/>
    <xf numFmtId="2" fontId="0" fillId="0" borderId="3" xfId="0" applyNumberFormat="1" applyBorder="1" applyAlignment="1">
      <alignment horizontal="right"/>
    </xf>
    <xf numFmtId="165" fontId="4" fillId="0" borderId="1" xfId="0" applyNumberFormat="1" applyFont="1" applyBorder="1" applyAlignment="1">
      <alignment horizontal="right"/>
    </xf>
    <xf numFmtId="165" fontId="4" fillId="0" borderId="52" xfId="0" applyNumberFormat="1" applyFont="1" applyBorder="1" applyAlignment="1">
      <alignment horizontal="right"/>
    </xf>
    <xf numFmtId="165" fontId="4" fillId="0" borderId="15" xfId="0" applyNumberFormat="1" applyFont="1" applyBorder="1" applyAlignment="1">
      <alignment horizontal="right"/>
    </xf>
    <xf numFmtId="164" fontId="4" fillId="0" borderId="15" xfId="0" applyNumberFormat="1" applyFont="1" applyBorder="1" applyAlignment="1">
      <alignment horizontal="left" vertical="center"/>
    </xf>
    <xf numFmtId="0" fontId="12" fillId="0" borderId="10" xfId="0" applyFont="1" applyBorder="1" applyAlignment="1">
      <alignment horizontal="left" vertical="center" wrapText="1"/>
    </xf>
    <xf numFmtId="165" fontId="4" fillId="0" borderId="57" xfId="0" applyNumberFormat="1" applyFont="1" applyBorder="1"/>
    <xf numFmtId="0" fontId="0" fillId="0" borderId="0" xfId="0" applyAlignment="1">
      <alignment horizontal="center"/>
    </xf>
    <xf numFmtId="0" fontId="0" fillId="0" borderId="1" xfId="0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10" xfId="0" applyFont="1" applyBorder="1" applyAlignment="1">
      <alignment horizontal="left" vertical="center" wrapText="1"/>
    </xf>
    <xf numFmtId="0" fontId="0" fillId="0" borderId="18" xfId="0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0" xfId="0" applyFont="1" applyAlignment="1">
      <alignment horizontal="left" wrapText="1"/>
    </xf>
    <xf numFmtId="0" fontId="4" fillId="0" borderId="0" xfId="0" applyFont="1" applyBorder="1" applyAlignment="1">
      <alignment horizontal="left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10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4" fillId="0" borderId="18" xfId="0" applyFont="1" applyFill="1" applyBorder="1" applyAlignment="1">
      <alignment horizontal="left" vertical="center" wrapText="1"/>
    </xf>
    <xf numFmtId="0" fontId="4" fillId="0" borderId="12" xfId="0" applyFont="1" applyBorder="1" applyAlignment="1">
      <alignment horizontal="left" vertical="center" wrapText="1"/>
    </xf>
    <xf numFmtId="0" fontId="4" fillId="0" borderId="15" xfId="0" applyFont="1" applyBorder="1" applyAlignment="1">
      <alignment horizontal="left" vertical="center" wrapText="1"/>
    </xf>
    <xf numFmtId="0" fontId="4" fillId="0" borderId="15" xfId="0" applyFont="1" applyFill="1" applyBorder="1" applyAlignment="1">
      <alignment horizontal="left" vertical="center" wrapText="1"/>
    </xf>
    <xf numFmtId="14" fontId="4" fillId="0" borderId="15" xfId="0" applyNumberFormat="1" applyFont="1" applyBorder="1" applyAlignment="1">
      <alignment horizontal="left" vertical="center" wrapText="1"/>
    </xf>
    <xf numFmtId="0" fontId="0" fillId="0" borderId="19" xfId="0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14" fontId="4" fillId="0" borderId="18" xfId="0" applyNumberFormat="1" applyFont="1" applyBorder="1" applyAlignment="1">
      <alignment horizontal="left" vertical="center" wrapText="1"/>
    </xf>
    <xf numFmtId="0" fontId="4" fillId="3" borderId="4" xfId="0" applyFont="1" applyFill="1" applyBorder="1"/>
    <xf numFmtId="0" fontId="4" fillId="3" borderId="5" xfId="0" applyFont="1" applyFill="1" applyBorder="1" applyAlignment="1"/>
    <xf numFmtId="0" fontId="8" fillId="3" borderId="5" xfId="0" applyFont="1" applyFill="1" applyBorder="1" applyAlignment="1"/>
    <xf numFmtId="0" fontId="7" fillId="3" borderId="7" xfId="0" applyFont="1" applyFill="1" applyBorder="1" applyAlignment="1">
      <alignment horizontal="center"/>
    </xf>
    <xf numFmtId="0" fontId="0" fillId="3" borderId="0" xfId="0" applyFill="1"/>
    <xf numFmtId="2" fontId="0" fillId="3" borderId="0" xfId="0" applyNumberFormat="1" applyFill="1"/>
    <xf numFmtId="0" fontId="4" fillId="0" borderId="12" xfId="0" applyFont="1" applyBorder="1" applyAlignment="1">
      <alignment wrapText="1"/>
    </xf>
    <xf numFmtId="0" fontId="0" fillId="3" borderId="38" xfId="0" applyFill="1" applyBorder="1"/>
    <xf numFmtId="0" fontId="0" fillId="3" borderId="58" xfId="0" applyFill="1" applyBorder="1" applyAlignment="1">
      <alignment horizontal="center" vertical="center"/>
    </xf>
    <xf numFmtId="0" fontId="0" fillId="3" borderId="58" xfId="0" applyFill="1" applyBorder="1" applyAlignment="1">
      <alignment horizontal="center" vertical="center" wrapText="1"/>
    </xf>
    <xf numFmtId="0" fontId="0" fillId="3" borderId="58" xfId="0" applyFill="1" applyBorder="1"/>
    <xf numFmtId="2" fontId="0" fillId="3" borderId="59" xfId="0" applyNumberFormat="1" applyFill="1" applyBorder="1"/>
    <xf numFmtId="0" fontId="1" fillId="3" borderId="34" xfId="0" applyFont="1" applyFill="1" applyBorder="1" applyAlignment="1">
      <alignment horizontal="center" vertical="center"/>
    </xf>
    <xf numFmtId="0" fontId="1" fillId="3" borderId="34" xfId="0" applyFont="1" applyFill="1" applyBorder="1" applyAlignment="1">
      <alignment horizontal="center" wrapText="1"/>
    </xf>
    <xf numFmtId="0" fontId="1" fillId="3" borderId="34" xfId="0" applyFont="1" applyFill="1" applyBorder="1" applyAlignment="1">
      <alignment horizontal="center" vertical="center" wrapText="1"/>
    </xf>
    <xf numFmtId="0" fontId="0" fillId="3" borderId="0" xfId="0" applyFill="1" applyAlignment="1">
      <alignment horizontal="left" wrapText="1"/>
    </xf>
    <xf numFmtId="165" fontId="0" fillId="3" borderId="0" xfId="0" applyNumberFormat="1" applyFill="1"/>
    <xf numFmtId="0" fontId="1" fillId="3" borderId="25" xfId="0" applyFont="1" applyFill="1" applyBorder="1" applyAlignment="1">
      <alignment horizontal="center" vertical="center"/>
    </xf>
    <xf numFmtId="0" fontId="1" fillId="3" borderId="26" xfId="0" applyFont="1" applyFill="1" applyBorder="1" applyAlignment="1">
      <alignment horizontal="center" vertical="center"/>
    </xf>
    <xf numFmtId="0" fontId="1" fillId="3" borderId="26" xfId="0" applyFont="1" applyFill="1" applyBorder="1" applyAlignment="1">
      <alignment horizontal="left" vertical="center" wrapText="1"/>
    </xf>
    <xf numFmtId="0" fontId="1" fillId="3" borderId="27" xfId="0" applyFont="1" applyFill="1" applyBorder="1" applyAlignment="1">
      <alignment horizontal="center" vertical="center"/>
    </xf>
    <xf numFmtId="0" fontId="1" fillId="3" borderId="27" xfId="0" applyFont="1" applyFill="1" applyBorder="1" applyAlignment="1">
      <alignment vertical="center" wrapText="1"/>
    </xf>
    <xf numFmtId="0" fontId="1" fillId="3" borderId="26" xfId="0" applyFont="1" applyFill="1" applyBorder="1" applyAlignment="1">
      <alignment horizontal="center" vertical="center" wrapText="1"/>
    </xf>
    <xf numFmtId="0" fontId="1" fillId="3" borderId="28" xfId="0" applyFont="1" applyFill="1" applyBorder="1" applyAlignment="1">
      <alignment horizontal="center" vertical="center" wrapText="1"/>
    </xf>
    <xf numFmtId="0" fontId="1" fillId="3" borderId="27" xfId="0" applyFont="1" applyFill="1" applyBorder="1" applyAlignment="1">
      <alignment horizontal="center" vertical="center" wrapText="1"/>
    </xf>
    <xf numFmtId="0" fontId="4" fillId="3" borderId="31" xfId="0" applyFont="1" applyFill="1" applyBorder="1" applyAlignment="1">
      <alignment vertical="center" wrapText="1"/>
    </xf>
    <xf numFmtId="0" fontId="1" fillId="3" borderId="4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 wrapText="1"/>
    </xf>
    <xf numFmtId="0" fontId="1" fillId="3" borderId="6" xfId="0" applyFont="1" applyFill="1" applyBorder="1" applyAlignment="1">
      <alignment horizontal="center" vertical="center"/>
    </xf>
    <xf numFmtId="49" fontId="0" fillId="3" borderId="0" xfId="0" applyNumberFormat="1" applyFill="1"/>
    <xf numFmtId="0" fontId="1" fillId="3" borderId="23" xfId="0" applyFont="1" applyFill="1" applyBorder="1" applyAlignment="1">
      <alignment horizontal="center" vertical="center" wrapText="1"/>
    </xf>
    <xf numFmtId="0" fontId="1" fillId="3" borderId="6" xfId="0" applyFont="1" applyFill="1" applyBorder="1" applyAlignment="1">
      <alignment horizontal="center" vertical="center" wrapText="1"/>
    </xf>
    <xf numFmtId="0" fontId="5" fillId="0" borderId="29" xfId="0" applyFont="1" applyBorder="1" applyAlignment="1"/>
    <xf numFmtId="0" fontId="5" fillId="0" borderId="12" xfId="0" applyFont="1" applyBorder="1" applyAlignment="1"/>
    <xf numFmtId="0" fontId="1" fillId="0" borderId="12" xfId="0" applyFont="1" applyFill="1" applyBorder="1"/>
    <xf numFmtId="49" fontId="0" fillId="3" borderId="58" xfId="0" applyNumberFormat="1" applyFill="1" applyBorder="1"/>
    <xf numFmtId="0" fontId="0" fillId="3" borderId="59" xfId="0" applyFill="1" applyBorder="1"/>
    <xf numFmtId="49" fontId="1" fillId="3" borderId="25" xfId="0" applyNumberFormat="1" applyFont="1" applyFill="1" applyBorder="1" applyAlignment="1">
      <alignment horizontal="center" vertical="center"/>
    </xf>
    <xf numFmtId="49" fontId="1" fillId="3" borderId="27" xfId="0" applyNumberFormat="1" applyFont="1" applyFill="1" applyBorder="1" applyAlignment="1">
      <alignment horizontal="center" vertical="center"/>
    </xf>
    <xf numFmtId="49" fontId="1" fillId="3" borderId="26" xfId="0" applyNumberFormat="1" applyFont="1" applyFill="1" applyBorder="1" applyAlignment="1">
      <alignment horizontal="center" vertical="center" wrapText="1"/>
    </xf>
    <xf numFmtId="0" fontId="1" fillId="3" borderId="26" xfId="0" applyFont="1" applyFill="1" applyBorder="1" applyAlignment="1">
      <alignment horizontal="center" wrapText="1"/>
    </xf>
    <xf numFmtId="0" fontId="1" fillId="3" borderId="23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top" wrapText="1"/>
    </xf>
    <xf numFmtId="2" fontId="0" fillId="3" borderId="0" xfId="0" applyNumberFormat="1" applyFill="1" applyAlignment="1">
      <alignment horizontal="right" vertical="center"/>
    </xf>
    <xf numFmtId="0" fontId="1" fillId="3" borderId="4" xfId="0" applyFont="1" applyFill="1" applyBorder="1" applyAlignment="1">
      <alignment vertical="center" wrapText="1"/>
    </xf>
    <xf numFmtId="0" fontId="1" fillId="3" borderId="5" xfId="0" applyFont="1" applyFill="1" applyBorder="1" applyAlignment="1">
      <alignment vertical="center" wrapText="1"/>
    </xf>
    <xf numFmtId="0" fontId="1" fillId="3" borderId="6" xfId="0" applyFont="1" applyFill="1" applyBorder="1" applyAlignment="1">
      <alignment vertical="center" wrapText="1"/>
    </xf>
    <xf numFmtId="2" fontId="5" fillId="3" borderId="10" xfId="0" applyNumberFormat="1" applyFont="1" applyFill="1" applyBorder="1" applyAlignment="1">
      <alignment horizontal="center"/>
    </xf>
    <xf numFmtId="0" fontId="1" fillId="3" borderId="40" xfId="0" applyFont="1" applyFill="1" applyBorder="1" applyAlignment="1">
      <alignment horizontal="center" vertical="center"/>
    </xf>
    <xf numFmtId="0" fontId="1" fillId="3" borderId="15" xfId="0" applyFont="1" applyFill="1" applyBorder="1" applyAlignment="1">
      <alignment horizontal="center" vertical="center"/>
    </xf>
    <xf numFmtId="0" fontId="1" fillId="3" borderId="56" xfId="0" applyFont="1" applyFill="1" applyBorder="1" applyAlignment="1">
      <alignment vertical="center" wrapText="1"/>
    </xf>
    <xf numFmtId="0" fontId="1" fillId="3" borderId="15" xfId="0" applyFont="1" applyFill="1" applyBorder="1" applyAlignment="1">
      <alignment vertical="center" wrapText="1"/>
    </xf>
    <xf numFmtId="0" fontId="1" fillId="3" borderId="16" xfId="0" applyFont="1" applyFill="1" applyBorder="1" applyAlignment="1">
      <alignment vertical="center" wrapText="1"/>
    </xf>
    <xf numFmtId="0" fontId="4" fillId="3" borderId="20" xfId="0" applyFont="1" applyFill="1" applyBorder="1" applyAlignment="1">
      <alignment vertical="center"/>
    </xf>
    <xf numFmtId="0" fontId="4" fillId="3" borderId="21" xfId="0" applyFont="1" applyFill="1" applyBorder="1" applyAlignment="1">
      <alignment vertical="center"/>
    </xf>
    <xf numFmtId="49" fontId="4" fillId="3" borderId="10" xfId="0" applyNumberFormat="1" applyFont="1" applyFill="1" applyBorder="1"/>
    <xf numFmtId="2" fontId="4" fillId="3" borderId="10" xfId="0" applyNumberFormat="1" applyFont="1" applyFill="1" applyBorder="1" applyAlignment="1">
      <alignment horizontal="right"/>
    </xf>
    <xf numFmtId="0" fontId="0" fillId="0" borderId="0" xfId="0" applyAlignment="1">
      <alignment horizontal="center"/>
    </xf>
    <xf numFmtId="0" fontId="1" fillId="0" borderId="25" xfId="0" applyFont="1" applyBorder="1" applyAlignment="1">
      <alignment horizontal="center" vertical="top"/>
    </xf>
    <xf numFmtId="0" fontId="1" fillId="0" borderId="31" xfId="0" applyFont="1" applyBorder="1" applyAlignment="1">
      <alignment horizontal="center" vertical="top"/>
    </xf>
    <xf numFmtId="0" fontId="1" fillId="0" borderId="20" xfId="0" applyFont="1" applyBorder="1" applyAlignment="1">
      <alignment horizontal="center" vertical="top"/>
    </xf>
    <xf numFmtId="0" fontId="2" fillId="0" borderId="0" xfId="0" applyFont="1" applyAlignment="1">
      <alignment horizontal="center"/>
    </xf>
    <xf numFmtId="0" fontId="4" fillId="0" borderId="12" xfId="0" applyFont="1" applyBorder="1" applyAlignment="1">
      <alignment horizontal="left" vertical="top"/>
    </xf>
    <xf numFmtId="0" fontId="4" fillId="0" borderId="18" xfId="0" applyFont="1" applyBorder="1" applyAlignment="1">
      <alignment horizontal="left" vertical="top"/>
    </xf>
    <xf numFmtId="0" fontId="4" fillId="0" borderId="3" xfId="0" applyFont="1" applyBorder="1" applyAlignment="1">
      <alignment horizontal="left" vertical="top"/>
    </xf>
    <xf numFmtId="16" fontId="0" fillId="0" borderId="12" xfId="0" applyNumberFormat="1" applyBorder="1" applyAlignment="1">
      <alignment horizontal="left" vertical="top"/>
    </xf>
    <xf numFmtId="16" fontId="0" fillId="0" borderId="3" xfId="0" applyNumberFormat="1" applyBorder="1" applyAlignment="1">
      <alignment horizontal="left" vertical="top"/>
    </xf>
    <xf numFmtId="0" fontId="1" fillId="0" borderId="29" xfId="0" applyFont="1" applyBorder="1" applyAlignment="1">
      <alignment horizontal="center" vertical="top"/>
    </xf>
    <xf numFmtId="0" fontId="0" fillId="0" borderId="1" xfId="0" applyBorder="1" applyAlignment="1">
      <alignment horizontal="left" vertical="center" wrapText="1"/>
    </xf>
    <xf numFmtId="0" fontId="0" fillId="0" borderId="10" xfId="0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10" xfId="0" applyFont="1" applyBorder="1" applyAlignment="1">
      <alignment horizontal="left" vertical="center" wrapText="1"/>
    </xf>
    <xf numFmtId="0" fontId="0" fillId="0" borderId="26" xfId="0" applyBorder="1" applyAlignment="1">
      <alignment horizontal="left" vertical="center" wrapText="1"/>
    </xf>
    <xf numFmtId="0" fontId="0" fillId="0" borderId="18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4" fillId="0" borderId="26" xfId="0" applyFont="1" applyBorder="1" applyAlignment="1">
      <alignment horizontal="left" vertical="center" wrapText="1"/>
    </xf>
    <xf numFmtId="0" fontId="4" fillId="0" borderId="18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0" fillId="0" borderId="26" xfId="0" applyBorder="1" applyAlignment="1">
      <alignment horizontal="left" vertical="center"/>
    </xf>
    <xf numFmtId="0" fontId="0" fillId="0" borderId="18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4" fillId="0" borderId="26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25" xfId="0" applyFont="1" applyFill="1" applyBorder="1" applyAlignment="1">
      <alignment horizontal="left" vertical="center"/>
    </xf>
    <xf numFmtId="0" fontId="4" fillId="0" borderId="31" xfId="0" applyFont="1" applyFill="1" applyBorder="1" applyAlignment="1">
      <alignment horizontal="left" vertical="center"/>
    </xf>
    <xf numFmtId="0" fontId="4" fillId="0" borderId="17" xfId="0" applyFont="1" applyFill="1" applyBorder="1" applyAlignment="1">
      <alignment horizontal="left" vertical="center"/>
    </xf>
    <xf numFmtId="0" fontId="0" fillId="0" borderId="26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6" xfId="0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4" fillId="0" borderId="26" xfId="0" applyFont="1" applyFill="1" applyBorder="1" applyAlignment="1">
      <alignment horizontal="center" vertical="center" wrapText="1"/>
    </xf>
    <xf numFmtId="0" fontId="4" fillId="0" borderId="18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/>
    </xf>
    <xf numFmtId="0" fontId="4" fillId="0" borderId="29" xfId="0" applyFont="1" applyFill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4" fillId="2" borderId="41" xfId="0" applyFont="1" applyFill="1" applyBorder="1" applyAlignment="1">
      <alignment horizontal="center" vertical="center" wrapText="1"/>
    </xf>
    <xf numFmtId="0" fontId="4" fillId="2" borderId="42" xfId="0" applyFont="1" applyFill="1" applyBorder="1" applyAlignment="1">
      <alignment horizontal="center" vertical="center" wrapText="1"/>
    </xf>
    <xf numFmtId="0" fontId="4" fillId="2" borderId="43" xfId="0" applyFont="1" applyFill="1" applyBorder="1" applyAlignment="1">
      <alignment horizontal="center" vertical="center" wrapText="1"/>
    </xf>
    <xf numFmtId="0" fontId="4" fillId="2" borderId="55" xfId="0" applyFont="1" applyFill="1" applyBorder="1" applyAlignment="1">
      <alignment horizontal="center" vertical="center" wrapText="1"/>
    </xf>
    <xf numFmtId="0" fontId="4" fillId="2" borderId="54" xfId="0" applyFont="1" applyFill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top"/>
    </xf>
    <xf numFmtId="0" fontId="4" fillId="0" borderId="22" xfId="0" applyFont="1" applyBorder="1" applyAlignment="1">
      <alignment horizontal="center" vertical="top"/>
    </xf>
    <xf numFmtId="0" fontId="11" fillId="2" borderId="26" xfId="0" applyFont="1" applyFill="1" applyBorder="1" applyAlignment="1">
      <alignment horizontal="center" vertical="center" wrapText="1"/>
    </xf>
    <xf numFmtId="0" fontId="11" fillId="2" borderId="18" xfId="0" applyFont="1" applyFill="1" applyBorder="1" applyAlignment="1">
      <alignment horizontal="center" vertical="center" wrapText="1"/>
    </xf>
    <xf numFmtId="0" fontId="11" fillId="2" borderId="21" xfId="0" applyFont="1" applyFill="1" applyBorder="1" applyAlignment="1">
      <alignment horizontal="center" vertical="center" wrapText="1"/>
    </xf>
    <xf numFmtId="0" fontId="4" fillId="0" borderId="21" xfId="0" applyFont="1" applyBorder="1" applyAlignment="1">
      <alignment horizontal="left" vertical="center" wrapText="1"/>
    </xf>
    <xf numFmtId="0" fontId="4" fillId="2" borderId="26" xfId="0" applyFont="1" applyFill="1" applyBorder="1" applyAlignment="1">
      <alignment horizontal="left" vertical="center" wrapText="1"/>
    </xf>
    <xf numFmtId="0" fontId="4" fillId="2" borderId="18" xfId="0" applyFont="1" applyFill="1" applyBorder="1" applyAlignment="1">
      <alignment horizontal="left" vertical="center" wrapText="1"/>
    </xf>
    <xf numFmtId="0" fontId="4" fillId="2" borderId="21" xfId="0" applyFont="1" applyFill="1" applyBorder="1" applyAlignment="1">
      <alignment horizontal="left" vertical="center" wrapText="1"/>
    </xf>
    <xf numFmtId="0" fontId="4" fillId="2" borderId="26" xfId="0" applyFont="1" applyFill="1" applyBorder="1" applyAlignment="1">
      <alignment horizontal="center" vertical="center" wrapText="1"/>
    </xf>
    <xf numFmtId="0" fontId="4" fillId="2" borderId="18" xfId="0" applyFont="1" applyFill="1" applyBorder="1" applyAlignment="1">
      <alignment horizontal="center" vertical="center" wrapText="1"/>
    </xf>
    <xf numFmtId="0" fontId="4" fillId="2" borderId="2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left" wrapText="1"/>
    </xf>
    <xf numFmtId="0" fontId="4" fillId="0" borderId="0" xfId="0" applyFont="1" applyBorder="1" applyAlignment="1">
      <alignment horizontal="left" wrapText="1"/>
    </xf>
    <xf numFmtId="0" fontId="11" fillId="2" borderId="3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1" fillId="2" borderId="10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10" xfId="0" applyFont="1" applyFill="1" applyBorder="1" applyAlignment="1">
      <alignment horizontal="left" vertical="center" wrapText="1"/>
    </xf>
    <xf numFmtId="0" fontId="4" fillId="2" borderId="3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4" fillId="2" borderId="10" xfId="0" applyFont="1" applyFill="1" applyBorder="1" applyAlignment="1">
      <alignment horizontal="left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11" fillId="2" borderId="49" xfId="0" applyFont="1" applyFill="1" applyBorder="1" applyAlignment="1">
      <alignment horizontal="center" vertical="center" wrapText="1"/>
    </xf>
    <xf numFmtId="0" fontId="11" fillId="2" borderId="47" xfId="0" applyFont="1" applyFill="1" applyBorder="1" applyAlignment="1">
      <alignment horizontal="center" vertical="center" wrapText="1"/>
    </xf>
    <xf numFmtId="0" fontId="11" fillId="2" borderId="51" xfId="0" applyFont="1" applyFill="1" applyBorder="1" applyAlignment="1">
      <alignment horizontal="center" vertical="center" wrapText="1"/>
    </xf>
    <xf numFmtId="0" fontId="4" fillId="0" borderId="26" xfId="0" applyFont="1" applyFill="1" applyBorder="1" applyAlignment="1">
      <alignment horizontal="left" vertical="center" wrapText="1"/>
    </xf>
    <xf numFmtId="0" fontId="4" fillId="0" borderId="18" xfId="0" applyFont="1" applyFill="1" applyBorder="1" applyAlignment="1">
      <alignment horizontal="left" vertical="center" wrapText="1"/>
    </xf>
    <xf numFmtId="0" fontId="4" fillId="0" borderId="21" xfId="0" applyFont="1" applyFill="1" applyBorder="1" applyAlignment="1">
      <alignment horizontal="left" vertical="center" wrapText="1"/>
    </xf>
    <xf numFmtId="0" fontId="0" fillId="0" borderId="47" xfId="0" applyBorder="1" applyAlignment="1">
      <alignment horizontal="left" vertical="center" wrapText="1"/>
    </xf>
    <xf numFmtId="0" fontId="0" fillId="0" borderId="51" xfId="0" applyBorder="1" applyAlignment="1">
      <alignment horizontal="left" vertical="center" wrapText="1"/>
    </xf>
    <xf numFmtId="0" fontId="4" fillId="0" borderId="12" xfId="0" applyFont="1" applyBorder="1" applyAlignment="1">
      <alignment horizontal="left" vertical="center" wrapText="1"/>
    </xf>
    <xf numFmtId="0" fontId="0" fillId="0" borderId="13" xfId="0" applyBorder="1" applyAlignment="1">
      <alignment horizontal="center"/>
    </xf>
    <xf numFmtId="0" fontId="0" fillId="0" borderId="19" xfId="0" applyBorder="1" applyAlignment="1">
      <alignment horizontal="center"/>
    </xf>
    <xf numFmtId="0" fontId="4" fillId="0" borderId="29" xfId="0" applyFont="1" applyBorder="1" applyAlignment="1">
      <alignment horizontal="left" vertical="center" wrapText="1"/>
    </xf>
    <xf numFmtId="0" fontId="4" fillId="0" borderId="31" xfId="0" applyFont="1" applyBorder="1" applyAlignment="1">
      <alignment horizontal="left" vertical="center" wrapText="1"/>
    </xf>
    <xf numFmtId="0" fontId="4" fillId="0" borderId="17" xfId="0" applyFont="1" applyBorder="1" applyAlignment="1">
      <alignment horizontal="left" vertical="center" wrapText="1"/>
    </xf>
    <xf numFmtId="0" fontId="4" fillId="0" borderId="12" xfId="0" applyFont="1" applyFill="1" applyBorder="1" applyAlignment="1">
      <alignment horizontal="left" vertical="center" wrapText="1"/>
    </xf>
    <xf numFmtId="14" fontId="0" fillId="0" borderId="12" xfId="0" applyNumberFormat="1" applyBorder="1" applyAlignment="1">
      <alignment horizontal="left" vertical="center" wrapText="1"/>
    </xf>
    <xf numFmtId="14" fontId="0" fillId="0" borderId="18" xfId="0" applyNumberFormat="1" applyBorder="1" applyAlignment="1">
      <alignment horizontal="left" vertical="center" wrapText="1"/>
    </xf>
    <xf numFmtId="14" fontId="0" fillId="0" borderId="3" xfId="0" applyNumberFormat="1" applyBorder="1" applyAlignment="1">
      <alignment horizontal="left" vertical="center" wrapText="1"/>
    </xf>
    <xf numFmtId="2" fontId="0" fillId="0" borderId="13" xfId="0" applyNumberFormat="1" applyBorder="1" applyAlignment="1">
      <alignment horizontal="left" vertical="top"/>
    </xf>
    <xf numFmtId="2" fontId="0" fillId="0" borderId="19" xfId="0" applyNumberFormat="1" applyBorder="1" applyAlignment="1">
      <alignment horizontal="left" vertical="top"/>
    </xf>
    <xf numFmtId="2" fontId="0" fillId="0" borderId="14" xfId="0" applyNumberFormat="1" applyBorder="1" applyAlignment="1">
      <alignment horizontal="left" vertical="top"/>
    </xf>
    <xf numFmtId="49" fontId="4" fillId="0" borderId="25" xfId="0" applyNumberFormat="1" applyFont="1" applyBorder="1" applyAlignment="1">
      <alignment horizontal="center" vertical="center"/>
    </xf>
    <xf numFmtId="49" fontId="4" fillId="0" borderId="31" xfId="0" applyNumberFormat="1" applyFont="1" applyBorder="1" applyAlignment="1">
      <alignment horizontal="center" vertical="center"/>
    </xf>
    <xf numFmtId="49" fontId="4" fillId="0" borderId="20" xfId="0" applyNumberFormat="1" applyFont="1" applyBorder="1" applyAlignment="1">
      <alignment horizontal="center" vertical="center"/>
    </xf>
    <xf numFmtId="49" fontId="4" fillId="0" borderId="31" xfId="0" applyNumberFormat="1" applyFont="1" applyBorder="1" applyAlignment="1">
      <alignment horizontal="center"/>
    </xf>
    <xf numFmtId="0" fontId="4" fillId="0" borderId="18" xfId="0" applyFont="1" applyBorder="1" applyAlignment="1">
      <alignment horizontal="left" vertical="top" wrapText="1"/>
    </xf>
    <xf numFmtId="49" fontId="4" fillId="0" borderId="41" xfId="0" applyNumberFormat="1" applyFont="1" applyBorder="1" applyAlignment="1">
      <alignment horizontal="center" vertical="center"/>
    </xf>
    <xf numFmtId="49" fontId="4" fillId="0" borderId="42" xfId="0" applyNumberFormat="1" applyFont="1" applyBorder="1" applyAlignment="1">
      <alignment horizontal="center" vertical="center"/>
    </xf>
    <xf numFmtId="49" fontId="4" fillId="0" borderId="43" xfId="0" applyNumberFormat="1" applyFont="1" applyBorder="1" applyAlignment="1">
      <alignment horizontal="center" vertical="center"/>
    </xf>
    <xf numFmtId="0" fontId="4" fillId="0" borderId="49" xfId="0" applyFont="1" applyBorder="1" applyAlignment="1">
      <alignment horizontal="left" vertical="center" wrapText="1"/>
    </xf>
    <xf numFmtId="0" fontId="4" fillId="0" borderId="47" xfId="0" applyFont="1" applyBorder="1" applyAlignment="1">
      <alignment horizontal="left" vertical="center" wrapText="1"/>
    </xf>
    <xf numFmtId="0" fontId="4" fillId="0" borderId="51" xfId="0" applyFont="1" applyBorder="1" applyAlignment="1">
      <alignment horizontal="left" vertical="center" wrapText="1"/>
    </xf>
    <xf numFmtId="0" fontId="4" fillId="0" borderId="49" xfId="0" applyFont="1" applyBorder="1" applyAlignment="1">
      <alignment horizontal="left" vertical="center"/>
    </xf>
    <xf numFmtId="0" fontId="4" fillId="0" borderId="47" xfId="0" applyFont="1" applyBorder="1" applyAlignment="1">
      <alignment horizontal="left" vertical="center"/>
    </xf>
    <xf numFmtId="0" fontId="4" fillId="0" borderId="51" xfId="0" applyFont="1" applyBorder="1" applyAlignment="1">
      <alignment horizontal="left" vertical="center"/>
    </xf>
    <xf numFmtId="0" fontId="4" fillId="0" borderId="12" xfId="0" applyFont="1" applyBorder="1" applyAlignment="1">
      <alignment horizontal="left" vertical="center"/>
    </xf>
    <xf numFmtId="0" fontId="4" fillId="0" borderId="18" xfId="0" applyFont="1" applyBorder="1" applyAlignment="1">
      <alignment horizontal="left" vertical="center"/>
    </xf>
    <xf numFmtId="0" fontId="0" fillId="0" borderId="48" xfId="0" applyBorder="1" applyAlignment="1">
      <alignment horizontal="left" vertical="center" wrapText="1"/>
    </xf>
    <xf numFmtId="49" fontId="4" fillId="0" borderId="29" xfId="0" applyNumberFormat="1" applyFont="1" applyBorder="1" applyAlignment="1">
      <alignment horizontal="center" vertical="center"/>
    </xf>
    <xf numFmtId="0" fontId="4" fillId="0" borderId="26" xfId="0" applyFont="1" applyBorder="1" applyAlignment="1">
      <alignment horizontal="left" vertical="top" wrapText="1"/>
    </xf>
    <xf numFmtId="0" fontId="4" fillId="0" borderId="21" xfId="0" applyFont="1" applyBorder="1" applyAlignment="1">
      <alignment horizontal="left" vertical="top" wrapText="1"/>
    </xf>
    <xf numFmtId="0" fontId="4" fillId="0" borderId="26" xfId="0" applyFont="1" applyBorder="1" applyAlignment="1">
      <alignment horizontal="left" vertical="top"/>
    </xf>
    <xf numFmtId="0" fontId="4" fillId="0" borderId="21" xfId="0" applyFont="1" applyBorder="1" applyAlignment="1">
      <alignment horizontal="left" vertical="top"/>
    </xf>
    <xf numFmtId="0" fontId="4" fillId="0" borderId="25" xfId="0" applyFont="1" applyBorder="1" applyAlignment="1">
      <alignment horizontal="center" vertical="center" wrapText="1"/>
    </xf>
    <xf numFmtId="0" fontId="4" fillId="0" borderId="31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4" fillId="0" borderId="15" xfId="0" applyFont="1" applyBorder="1" applyAlignment="1">
      <alignment horizontal="left" vertical="center" wrapText="1"/>
    </xf>
    <xf numFmtId="0" fontId="0" fillId="0" borderId="21" xfId="0" applyBorder="1" applyAlignment="1">
      <alignment horizontal="left" vertical="center" wrapText="1"/>
    </xf>
    <xf numFmtId="0" fontId="4" fillId="0" borderId="15" xfId="0" applyFont="1" applyFill="1" applyBorder="1" applyAlignment="1">
      <alignment horizontal="left" vertical="center" wrapText="1"/>
    </xf>
    <xf numFmtId="14" fontId="4" fillId="0" borderId="15" xfId="0" applyNumberFormat="1" applyFont="1" applyBorder="1" applyAlignment="1">
      <alignment horizontal="left" vertical="center" wrapText="1"/>
    </xf>
    <xf numFmtId="14" fontId="4" fillId="0" borderId="1" xfId="0" applyNumberFormat="1" applyFont="1" applyBorder="1" applyAlignment="1">
      <alignment horizontal="left" vertical="center" wrapText="1"/>
    </xf>
    <xf numFmtId="14" fontId="4" fillId="0" borderId="10" xfId="0" applyNumberFormat="1" applyFont="1" applyBorder="1" applyAlignment="1">
      <alignment horizontal="left" vertical="center" wrapText="1"/>
    </xf>
    <xf numFmtId="0" fontId="0" fillId="0" borderId="15" xfId="0" applyBorder="1" applyAlignment="1">
      <alignment horizontal="center" vertical="center" wrapText="1"/>
    </xf>
    <xf numFmtId="0" fontId="4" fillId="0" borderId="41" xfId="0" applyFont="1" applyBorder="1" applyAlignment="1">
      <alignment horizontal="center" vertical="top"/>
    </xf>
    <xf numFmtId="0" fontId="4" fillId="0" borderId="42" xfId="0" applyFont="1" applyBorder="1" applyAlignment="1">
      <alignment horizontal="center" vertical="top"/>
    </xf>
    <xf numFmtId="0" fontId="4" fillId="0" borderId="43" xfId="0" applyFont="1" applyBorder="1" applyAlignment="1">
      <alignment horizontal="center" vertical="top"/>
    </xf>
    <xf numFmtId="0" fontId="0" fillId="0" borderId="19" xfId="0" applyBorder="1" applyAlignment="1">
      <alignment horizontal="left" vertical="center"/>
    </xf>
    <xf numFmtId="0" fontId="4" fillId="0" borderId="26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4" fillId="0" borderId="15" xfId="0" applyFont="1" applyBorder="1" applyAlignment="1">
      <alignment horizontal="left" vertical="center"/>
    </xf>
    <xf numFmtId="0" fontId="4" fillId="0" borderId="37" xfId="0" applyFont="1" applyBorder="1" applyAlignment="1">
      <alignment horizontal="left" vertical="top" wrapText="1"/>
    </xf>
    <xf numFmtId="0" fontId="4" fillId="0" borderId="38" xfId="0" applyFont="1" applyBorder="1" applyAlignment="1">
      <alignment horizontal="left" vertical="top" wrapText="1"/>
    </xf>
    <xf numFmtId="0" fontId="4" fillId="0" borderId="39" xfId="0" applyFont="1" applyBorder="1" applyAlignment="1">
      <alignment horizontal="left" vertical="top" wrapText="1"/>
    </xf>
    <xf numFmtId="0" fontId="4" fillId="0" borderId="15" xfId="0" applyFont="1" applyBorder="1" applyAlignment="1">
      <alignment horizontal="left" vertical="top" wrapText="1"/>
    </xf>
    <xf numFmtId="0" fontId="4" fillId="0" borderId="1" xfId="0" applyFont="1" applyBorder="1" applyAlignment="1">
      <alignment horizontal="left" vertical="top" wrapText="1"/>
    </xf>
    <xf numFmtId="0" fontId="4" fillId="0" borderId="10" xfId="0" applyFont="1" applyBorder="1" applyAlignment="1">
      <alignment horizontal="left" vertical="top" wrapText="1"/>
    </xf>
    <xf numFmtId="0" fontId="4" fillId="0" borderId="15" xfId="0" applyFont="1" applyFill="1" applyBorder="1" applyAlignment="1">
      <alignment horizontal="left" vertical="top" wrapText="1"/>
    </xf>
    <xf numFmtId="0" fontId="4" fillId="0" borderId="1" xfId="0" applyFont="1" applyFill="1" applyBorder="1" applyAlignment="1">
      <alignment horizontal="left" vertical="top" wrapText="1"/>
    </xf>
    <xf numFmtId="0" fontId="4" fillId="0" borderId="10" xfId="0" applyFont="1" applyFill="1" applyBorder="1" applyAlignment="1">
      <alignment horizontal="left" vertical="top" wrapText="1"/>
    </xf>
    <xf numFmtId="14" fontId="3" fillId="0" borderId="15" xfId="0" applyNumberFormat="1" applyFont="1" applyBorder="1" applyAlignment="1">
      <alignment horizontal="left" vertical="top" wrapText="1"/>
    </xf>
    <xf numFmtId="14" fontId="3" fillId="0" borderId="1" xfId="0" applyNumberFormat="1" applyFont="1" applyBorder="1" applyAlignment="1">
      <alignment horizontal="left" vertical="top" wrapText="1"/>
    </xf>
    <xf numFmtId="14" fontId="3" fillId="0" borderId="10" xfId="0" applyNumberFormat="1" applyFont="1" applyBorder="1" applyAlignment="1">
      <alignment horizontal="left" vertical="top" wrapText="1"/>
    </xf>
    <xf numFmtId="0" fontId="4" fillId="0" borderId="25" xfId="0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  <xf numFmtId="14" fontId="3" fillId="0" borderId="18" xfId="0" applyNumberFormat="1" applyFont="1" applyBorder="1" applyAlignment="1">
      <alignment horizontal="left" vertical="center" wrapText="1"/>
    </xf>
    <xf numFmtId="0" fontId="4" fillId="0" borderId="36" xfId="0" applyFont="1" applyFill="1" applyBorder="1" applyAlignment="1">
      <alignment horizontal="left" vertical="center" wrapText="1"/>
    </xf>
    <xf numFmtId="14" fontId="3" fillId="0" borderId="36" xfId="0" applyNumberFormat="1" applyFont="1" applyBorder="1" applyAlignment="1">
      <alignment horizontal="left" vertical="center" wrapText="1"/>
    </xf>
    <xf numFmtId="0" fontId="4" fillId="0" borderId="36" xfId="0" applyFont="1" applyBorder="1" applyAlignment="1">
      <alignment horizontal="left" vertical="center" wrapText="1"/>
    </xf>
    <xf numFmtId="14" fontId="3" fillId="0" borderId="26" xfId="0" applyNumberFormat="1" applyFont="1" applyBorder="1" applyAlignment="1">
      <alignment horizontal="left" vertical="center" wrapText="1"/>
    </xf>
    <xf numFmtId="14" fontId="3" fillId="0" borderId="21" xfId="0" applyNumberFormat="1" applyFont="1" applyBorder="1" applyAlignment="1">
      <alignment horizontal="left" vertical="center" wrapText="1"/>
    </xf>
    <xf numFmtId="0" fontId="4" fillId="0" borderId="35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0" fillId="0" borderId="36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5" fillId="0" borderId="32" xfId="0" applyFont="1" applyFill="1" applyBorder="1" applyAlignment="1">
      <alignment horizontal="center"/>
    </xf>
    <xf numFmtId="0" fontId="5" fillId="0" borderId="33" xfId="0" applyFont="1" applyFill="1" applyBorder="1" applyAlignment="1">
      <alignment horizontal="center"/>
    </xf>
    <xf numFmtId="0" fontId="5" fillId="0" borderId="30" xfId="0" applyFont="1" applyFill="1" applyBorder="1" applyAlignment="1">
      <alignment horizontal="center"/>
    </xf>
    <xf numFmtId="0" fontId="5" fillId="3" borderId="9" xfId="0" applyFont="1" applyFill="1" applyBorder="1" applyAlignment="1">
      <alignment horizontal="center"/>
    </xf>
    <xf numFmtId="0" fontId="5" fillId="3" borderId="30" xfId="0" applyFont="1" applyFill="1" applyBorder="1" applyAlignment="1">
      <alignment horizontal="center"/>
    </xf>
    <xf numFmtId="0" fontId="5" fillId="3" borderId="10" xfId="0" applyFont="1" applyFill="1" applyBorder="1" applyAlignment="1">
      <alignment horizontal="center"/>
    </xf>
    <xf numFmtId="0" fontId="4" fillId="0" borderId="35" xfId="0" applyFont="1" applyBorder="1" applyAlignment="1">
      <alignment horizontal="left" vertical="center" wrapText="1"/>
    </xf>
    <xf numFmtId="0" fontId="4" fillId="0" borderId="19" xfId="0" applyFont="1" applyBorder="1" applyAlignment="1">
      <alignment horizontal="left" vertical="center" wrapText="1"/>
    </xf>
    <xf numFmtId="0" fontId="4" fillId="0" borderId="22" xfId="0" applyFont="1" applyBorder="1" applyAlignment="1">
      <alignment horizontal="left" vertical="center" wrapText="1"/>
    </xf>
    <xf numFmtId="0" fontId="0" fillId="0" borderId="21" xfId="0" applyBorder="1" applyAlignment="1">
      <alignment horizontal="center" vertical="center"/>
    </xf>
    <xf numFmtId="14" fontId="4" fillId="0" borderId="18" xfId="0" applyNumberFormat="1" applyFont="1" applyBorder="1" applyAlignment="1">
      <alignment horizontal="left" vertical="center" wrapText="1"/>
    </xf>
    <xf numFmtId="14" fontId="4" fillId="0" borderId="21" xfId="0" applyNumberFormat="1" applyFont="1" applyBorder="1" applyAlignment="1">
      <alignment horizontal="left" vertical="center" wrapText="1"/>
    </xf>
    <xf numFmtId="0" fontId="4" fillId="0" borderId="12" xfId="0" applyFont="1" applyFill="1" applyBorder="1" applyAlignment="1">
      <alignment horizontal="center" vertical="center"/>
    </xf>
    <xf numFmtId="0" fontId="4" fillId="0" borderId="18" xfId="0" applyFont="1" applyFill="1" applyBorder="1" applyAlignment="1">
      <alignment horizontal="center" vertical="center"/>
    </xf>
    <xf numFmtId="0" fontId="4" fillId="0" borderId="29" xfId="0" applyFont="1" applyFill="1" applyBorder="1" applyAlignment="1">
      <alignment horizontal="center" vertical="center"/>
    </xf>
    <xf numFmtId="0" fontId="4" fillId="0" borderId="31" xfId="0" applyFont="1" applyFill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3"/>
  <sheetViews>
    <sheetView topLeftCell="A11" zoomScaleNormal="100" workbookViewId="0">
      <selection activeCell="C11" sqref="C11"/>
    </sheetView>
  </sheetViews>
  <sheetFormatPr defaultRowHeight="13.15"/>
  <cols>
    <col min="1" max="1" width="10.7109375" customWidth="1"/>
    <col min="2" max="2" width="12.28515625" customWidth="1"/>
    <col min="3" max="3" width="63.28515625" customWidth="1"/>
    <col min="7" max="7" width="4.85546875" customWidth="1"/>
    <col min="8" max="8" width="7.140625" customWidth="1"/>
    <col min="9" max="9" width="6.42578125" customWidth="1"/>
    <col min="10" max="10" width="7" customWidth="1"/>
    <col min="11" max="11" width="6.140625" customWidth="1"/>
    <col min="12" max="12" width="7.140625" customWidth="1"/>
    <col min="13" max="13" width="5.28515625" customWidth="1"/>
    <col min="14" max="14" width="6.5703125" customWidth="1"/>
    <col min="15" max="15" width="6.7109375" customWidth="1"/>
  </cols>
  <sheetData>
    <row r="1" spans="1:9">
      <c r="A1" s="79" t="s">
        <v>0</v>
      </c>
    </row>
    <row r="2" spans="1:9">
      <c r="A2" s="12" t="s">
        <v>1</v>
      </c>
    </row>
    <row r="3" spans="1:9" ht="24.75" customHeight="1">
      <c r="A3" s="325" t="s">
        <v>2</v>
      </c>
      <c r="B3" s="325"/>
      <c r="C3" s="325"/>
      <c r="D3" s="325"/>
    </row>
    <row r="4" spans="1:9" ht="13.9" thickBot="1"/>
    <row r="5" spans="1:9" ht="16.149999999999999" thickBot="1">
      <c r="A5" s="263" t="s">
        <v>3</v>
      </c>
      <c r="B5" s="264" t="s">
        <v>4</v>
      </c>
      <c r="C5" s="265"/>
      <c r="D5" s="266" t="s">
        <v>5</v>
      </c>
    </row>
    <row r="6" spans="1:9" ht="13.9" thickTop="1">
      <c r="A6" s="331" t="s">
        <v>6</v>
      </c>
      <c r="B6" s="5"/>
      <c r="C6" s="18" t="s">
        <v>7</v>
      </c>
      <c r="D6" s="181"/>
    </row>
    <row r="7" spans="1:9">
      <c r="A7" s="323"/>
      <c r="B7" s="326" t="s">
        <v>8</v>
      </c>
      <c r="C7" s="16" t="s">
        <v>9</v>
      </c>
      <c r="D7" s="181">
        <v>70.61</v>
      </c>
      <c r="F7" s="1"/>
      <c r="G7" s="1"/>
      <c r="H7" s="1"/>
      <c r="I7" s="1"/>
    </row>
    <row r="8" spans="1:9">
      <c r="A8" s="323"/>
      <c r="B8" s="327"/>
      <c r="C8" s="16" t="s">
        <v>10</v>
      </c>
      <c r="D8" s="181"/>
      <c r="F8" s="1"/>
      <c r="G8" s="1"/>
      <c r="H8" s="1"/>
      <c r="I8" s="1"/>
    </row>
    <row r="9" spans="1:9">
      <c r="A9" s="323"/>
      <c r="B9" s="327"/>
      <c r="C9" s="16" t="s">
        <v>11</v>
      </c>
      <c r="D9" s="230">
        <v>30.32</v>
      </c>
      <c r="F9" s="1"/>
      <c r="G9" s="1"/>
      <c r="H9" s="1"/>
      <c r="I9" s="1"/>
    </row>
    <row r="10" spans="1:9">
      <c r="A10" s="323"/>
      <c r="B10" s="327"/>
      <c r="C10" s="16" t="s">
        <v>12</v>
      </c>
      <c r="D10" s="230">
        <v>40.29</v>
      </c>
      <c r="F10" s="1"/>
      <c r="G10" s="1"/>
      <c r="H10" s="1"/>
      <c r="I10" s="1"/>
    </row>
    <row r="11" spans="1:9">
      <c r="A11" s="323"/>
      <c r="B11" s="327"/>
      <c r="C11" s="16" t="s">
        <v>13</v>
      </c>
      <c r="D11" s="230"/>
      <c r="F11" s="1"/>
      <c r="G11" s="1"/>
      <c r="H11" s="1"/>
      <c r="I11" s="1"/>
    </row>
    <row r="12" spans="1:9">
      <c r="A12" s="323"/>
      <c r="B12" s="328"/>
      <c r="C12" s="16" t="s">
        <v>14</v>
      </c>
      <c r="D12" s="230"/>
      <c r="F12" s="1"/>
      <c r="G12" s="1"/>
      <c r="H12" s="1"/>
      <c r="I12" s="1"/>
    </row>
    <row r="13" spans="1:9">
      <c r="A13" s="323"/>
      <c r="B13" s="329">
        <v>42401</v>
      </c>
      <c r="C13" s="16" t="s">
        <v>15</v>
      </c>
      <c r="D13" s="230">
        <v>114.27</v>
      </c>
      <c r="F13" s="1"/>
      <c r="G13" s="1"/>
      <c r="H13" s="1"/>
      <c r="I13" s="1"/>
    </row>
    <row r="14" spans="1:9">
      <c r="A14" s="323"/>
      <c r="B14" s="330"/>
      <c r="C14" s="16" t="s">
        <v>16</v>
      </c>
      <c r="D14" s="230">
        <v>5.18</v>
      </c>
      <c r="F14" s="1"/>
      <c r="G14" s="1"/>
      <c r="H14" s="1"/>
      <c r="I14" s="1"/>
    </row>
    <row r="15" spans="1:9" ht="13.9" thickBot="1">
      <c r="A15" s="323"/>
      <c r="B15" s="30">
        <v>42430</v>
      </c>
      <c r="C15" s="31" t="s">
        <v>17</v>
      </c>
      <c r="D15" s="231"/>
      <c r="F15" s="1"/>
      <c r="G15" s="1"/>
      <c r="H15" s="1"/>
      <c r="I15" s="1"/>
    </row>
    <row r="16" spans="1:9">
      <c r="A16" s="322" t="s">
        <v>18</v>
      </c>
      <c r="B16" s="34"/>
      <c r="C16" s="35" t="s">
        <v>19</v>
      </c>
      <c r="D16" s="232"/>
      <c r="F16" s="1"/>
      <c r="G16" s="1"/>
      <c r="H16" s="1"/>
      <c r="I16" s="1"/>
    </row>
    <row r="17" spans="1:8">
      <c r="A17" s="323"/>
      <c r="B17" s="26">
        <v>42372</v>
      </c>
      <c r="C17" s="16" t="s">
        <v>20</v>
      </c>
      <c r="D17" s="230">
        <v>63.21</v>
      </c>
    </row>
    <row r="18" spans="1:8">
      <c r="A18" s="323"/>
      <c r="B18" s="26">
        <v>42403</v>
      </c>
      <c r="C18" s="16" t="s">
        <v>21</v>
      </c>
      <c r="D18" s="230">
        <v>65.400000000000006</v>
      </c>
    </row>
    <row r="19" spans="1:8" ht="13.9" thickBot="1">
      <c r="A19" s="324"/>
      <c r="B19" s="37">
        <v>42432</v>
      </c>
      <c r="C19" s="38" t="s">
        <v>22</v>
      </c>
      <c r="D19" s="233">
        <v>15.25</v>
      </c>
      <c r="E19" s="1"/>
    </row>
    <row r="20" spans="1:8">
      <c r="A20" s="322" t="s">
        <v>23</v>
      </c>
      <c r="B20" s="34"/>
      <c r="C20" s="35" t="s">
        <v>24</v>
      </c>
      <c r="D20" s="232"/>
      <c r="E20" s="1"/>
    </row>
    <row r="21" spans="1:8">
      <c r="A21" s="323"/>
      <c r="B21" s="26">
        <v>42373</v>
      </c>
      <c r="C21" s="16" t="s">
        <v>25</v>
      </c>
      <c r="D21" s="230">
        <v>420.64</v>
      </c>
      <c r="E21" s="17"/>
    </row>
    <row r="22" spans="1:8" ht="13.9" thickBot="1">
      <c r="A22" s="324"/>
      <c r="B22" s="37">
        <v>42404</v>
      </c>
      <c r="C22" s="38" t="s">
        <v>26</v>
      </c>
      <c r="D22" s="233">
        <v>174.59</v>
      </c>
    </row>
    <row r="23" spans="1:8">
      <c r="A23" s="322" t="s">
        <v>27</v>
      </c>
      <c r="B23" s="34"/>
      <c r="C23" s="35" t="s">
        <v>28</v>
      </c>
      <c r="D23" s="232"/>
    </row>
    <row r="24" spans="1:8" ht="13.9" thickBot="1">
      <c r="A24" s="324"/>
      <c r="B24" s="39">
        <v>42374</v>
      </c>
      <c r="C24" s="40" t="s">
        <v>29</v>
      </c>
      <c r="D24" s="234">
        <v>1114.68</v>
      </c>
    </row>
    <row r="25" spans="1:8">
      <c r="A25" s="322" t="s">
        <v>30</v>
      </c>
      <c r="B25" s="34"/>
      <c r="C25" s="35" t="s">
        <v>31</v>
      </c>
      <c r="D25" s="232"/>
    </row>
    <row r="26" spans="1:8">
      <c r="A26" s="323"/>
      <c r="B26" s="26">
        <v>42375</v>
      </c>
      <c r="C26" s="24" t="s">
        <v>32</v>
      </c>
      <c r="D26" s="235">
        <v>0</v>
      </c>
      <c r="E26" s="12"/>
      <c r="F26" s="12"/>
      <c r="G26" s="12"/>
      <c r="H26" s="12"/>
    </row>
    <row r="27" spans="1:8">
      <c r="A27" s="323"/>
      <c r="B27" s="26">
        <v>42406</v>
      </c>
      <c r="C27" s="24" t="s">
        <v>33</v>
      </c>
      <c r="D27" s="235">
        <v>6.84</v>
      </c>
      <c r="E27" s="12"/>
      <c r="F27" s="12"/>
      <c r="G27" s="12"/>
      <c r="H27" s="12"/>
    </row>
    <row r="28" spans="1:8" ht="13.9" thickBot="1">
      <c r="A28" s="324"/>
      <c r="B28" s="37">
        <v>42435</v>
      </c>
      <c r="C28" s="46" t="s">
        <v>34</v>
      </c>
      <c r="D28" s="233">
        <v>66.239999999999995</v>
      </c>
    </row>
    <row r="29" spans="1:8" ht="13.9" thickBot="1">
      <c r="A29" s="42"/>
      <c r="B29" s="43" t="s">
        <v>35</v>
      </c>
      <c r="C29" s="44"/>
      <c r="D29" s="236">
        <f>SUM(D26:D28,D24,D22,D21,D19,D18,D17,D14,D13,D7)</f>
        <v>2116.91</v>
      </c>
    </row>
    <row r="32" spans="1:8">
      <c r="A32" s="87" t="s">
        <v>36</v>
      </c>
      <c r="B32" s="87"/>
      <c r="C32" s="87"/>
    </row>
    <row r="33" spans="2:3">
      <c r="B33" s="321"/>
      <c r="C33" s="321"/>
    </row>
  </sheetData>
  <mergeCells count="9">
    <mergeCell ref="B33:C33"/>
    <mergeCell ref="A25:A28"/>
    <mergeCell ref="A3:D3"/>
    <mergeCell ref="A23:A24"/>
    <mergeCell ref="B7:B12"/>
    <mergeCell ref="B13:B14"/>
    <mergeCell ref="A6:A15"/>
    <mergeCell ref="A16:A19"/>
    <mergeCell ref="A20:A22"/>
  </mergeCells>
  <pageMargins left="0.7" right="0.7" top="0.75" bottom="0.75" header="0.3" footer="0.3"/>
  <pageSetup paperSize="9" scale="93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L500"/>
  <sheetViews>
    <sheetView zoomScaleNormal="100" workbookViewId="0">
      <selection activeCell="A3" sqref="A3:K3"/>
    </sheetView>
  </sheetViews>
  <sheetFormatPr defaultRowHeight="13.15"/>
  <cols>
    <col min="1" max="1" width="19.42578125" customWidth="1"/>
    <col min="2" max="2" width="21" customWidth="1"/>
    <col min="3" max="3" width="54.140625" customWidth="1"/>
    <col min="4" max="4" width="10.5703125" customWidth="1"/>
    <col min="5" max="5" width="15.7109375" customWidth="1"/>
    <col min="6" max="6" width="52" customWidth="1"/>
    <col min="7" max="7" width="17.5703125" customWidth="1"/>
    <col min="8" max="8" width="22.42578125" customWidth="1"/>
    <col min="9" max="9" width="27.7109375" customWidth="1"/>
    <col min="10" max="10" width="12.7109375" customWidth="1"/>
    <col min="11" max="11" width="19.140625" customWidth="1"/>
  </cols>
  <sheetData>
    <row r="1" spans="1:11" ht="15.6">
      <c r="A1" s="4" t="s">
        <v>275</v>
      </c>
    </row>
    <row r="2" spans="1:11" ht="13.9" thickBot="1"/>
    <row r="3" spans="1:11" ht="27" thickBot="1">
      <c r="A3" s="289" t="s">
        <v>69</v>
      </c>
      <c r="B3" s="305" t="s">
        <v>144</v>
      </c>
      <c r="C3" s="291" t="s">
        <v>145</v>
      </c>
      <c r="D3" s="290" t="s">
        <v>237</v>
      </c>
      <c r="E3" s="290" t="s">
        <v>42</v>
      </c>
      <c r="F3" s="305" t="s">
        <v>45</v>
      </c>
      <c r="G3" s="294" t="s">
        <v>72</v>
      </c>
      <c r="H3" s="291" t="s">
        <v>47</v>
      </c>
      <c r="I3" s="295" t="s">
        <v>73</v>
      </c>
      <c r="J3" s="294" t="s">
        <v>74</v>
      </c>
      <c r="K3" s="295" t="s">
        <v>75</v>
      </c>
    </row>
    <row r="4" spans="1:11" ht="12.75" customHeight="1" thickTop="1">
      <c r="A4" s="483" t="s">
        <v>52</v>
      </c>
      <c r="B4" s="5"/>
      <c r="C4" s="102" t="s">
        <v>158</v>
      </c>
      <c r="D4" s="243">
        <v>15.71</v>
      </c>
      <c r="E4" s="485" t="s">
        <v>52</v>
      </c>
      <c r="F4" s="480" t="s">
        <v>53</v>
      </c>
      <c r="G4" s="478" t="s">
        <v>276</v>
      </c>
      <c r="H4" s="478" t="s">
        <v>277</v>
      </c>
      <c r="I4" s="479" t="s">
        <v>278</v>
      </c>
      <c r="J4" s="480" t="s">
        <v>279</v>
      </c>
      <c r="K4" s="27"/>
    </row>
    <row r="5" spans="1:11">
      <c r="A5" s="445"/>
      <c r="B5" s="5"/>
      <c r="C5" s="103" t="s">
        <v>159</v>
      </c>
      <c r="D5" s="104">
        <v>3.93</v>
      </c>
      <c r="E5" s="343"/>
      <c r="F5" s="340"/>
      <c r="G5" s="405"/>
      <c r="H5" s="405"/>
      <c r="I5" s="477"/>
      <c r="J5" s="340"/>
      <c r="K5" s="27"/>
    </row>
    <row r="6" spans="1:11">
      <c r="A6" s="445"/>
      <c r="B6" s="5"/>
      <c r="C6" s="103" t="s">
        <v>160</v>
      </c>
      <c r="D6" s="104">
        <v>14.45</v>
      </c>
      <c r="E6" s="343"/>
      <c r="F6" s="340"/>
      <c r="G6" s="405"/>
      <c r="H6" s="405"/>
      <c r="I6" s="477"/>
      <c r="J6" s="340"/>
      <c r="K6" s="27"/>
    </row>
    <row r="7" spans="1:11">
      <c r="A7" s="445"/>
      <c r="B7" s="5"/>
      <c r="C7" s="103" t="s">
        <v>161</v>
      </c>
      <c r="D7" s="104">
        <v>6.2</v>
      </c>
      <c r="E7" s="344"/>
      <c r="F7" s="340"/>
      <c r="G7" s="405"/>
      <c r="H7" s="405"/>
      <c r="I7" s="477"/>
      <c r="J7" s="340"/>
      <c r="K7" s="27"/>
    </row>
    <row r="8" spans="1:11">
      <c r="A8" s="445"/>
      <c r="B8" s="5"/>
      <c r="C8" s="103" t="s">
        <v>280</v>
      </c>
      <c r="D8" s="104">
        <v>1.9</v>
      </c>
      <c r="E8" s="486" t="s">
        <v>239</v>
      </c>
      <c r="F8" s="340"/>
      <c r="G8" s="405"/>
      <c r="H8" s="405"/>
      <c r="I8" s="477"/>
      <c r="J8" s="340"/>
      <c r="K8" s="27"/>
    </row>
    <row r="9" spans="1:11">
      <c r="A9" s="445"/>
      <c r="B9" s="5"/>
      <c r="C9" s="103" t="s">
        <v>281</v>
      </c>
      <c r="D9" s="104">
        <v>0.64</v>
      </c>
      <c r="E9" s="344"/>
      <c r="F9" s="340"/>
      <c r="G9" s="405"/>
      <c r="H9" s="405"/>
      <c r="I9" s="477"/>
      <c r="J9" s="340"/>
      <c r="K9" s="27"/>
    </row>
    <row r="10" spans="1:11" ht="13.9" thickBot="1">
      <c r="A10" s="445"/>
      <c r="B10" s="86"/>
      <c r="C10" s="105" t="s">
        <v>35</v>
      </c>
      <c r="D10" s="106">
        <f>SUM(D4:D9)</f>
        <v>42.830000000000005</v>
      </c>
      <c r="E10" s="86"/>
      <c r="F10" s="340"/>
      <c r="G10" s="405"/>
      <c r="H10" s="405"/>
      <c r="I10" s="477"/>
      <c r="J10" s="340"/>
      <c r="K10" s="32"/>
    </row>
    <row r="11" spans="1:11" ht="12.75" customHeight="1">
      <c r="A11" s="475" t="s">
        <v>52</v>
      </c>
      <c r="B11" s="117"/>
      <c r="C11" s="241" t="s">
        <v>173</v>
      </c>
      <c r="D11" s="108">
        <v>21.25</v>
      </c>
      <c r="E11" s="459" t="s">
        <v>52</v>
      </c>
      <c r="F11" s="339" t="s">
        <v>147</v>
      </c>
      <c r="G11" s="404" t="s">
        <v>276</v>
      </c>
      <c r="H11" s="404" t="s">
        <v>277</v>
      </c>
      <c r="I11" s="481" t="s">
        <v>278</v>
      </c>
      <c r="J11" s="336" t="s">
        <v>279</v>
      </c>
      <c r="K11" s="36"/>
    </row>
    <row r="12" spans="1:11">
      <c r="A12" s="476"/>
      <c r="B12" s="118"/>
      <c r="C12" s="197" t="s">
        <v>174</v>
      </c>
      <c r="D12" s="104">
        <v>0.53</v>
      </c>
      <c r="E12" s="437"/>
      <c r="F12" s="340"/>
      <c r="G12" s="405"/>
      <c r="H12" s="405"/>
      <c r="I12" s="477"/>
      <c r="J12" s="337"/>
      <c r="K12" s="27"/>
    </row>
    <row r="13" spans="1:11">
      <c r="A13" s="476"/>
      <c r="B13" s="118"/>
      <c r="C13" s="197" t="s">
        <v>175</v>
      </c>
      <c r="D13" s="104">
        <v>15.26</v>
      </c>
      <c r="E13" s="437"/>
      <c r="F13" s="340"/>
      <c r="G13" s="405"/>
      <c r="H13" s="405"/>
      <c r="I13" s="477"/>
      <c r="J13" s="337"/>
      <c r="K13" s="27"/>
    </row>
    <row r="14" spans="1:11">
      <c r="A14" s="476"/>
      <c r="B14" s="118"/>
      <c r="C14" s="197" t="s">
        <v>176</v>
      </c>
      <c r="D14" s="104">
        <v>6.55</v>
      </c>
      <c r="E14" s="437"/>
      <c r="F14" s="340"/>
      <c r="G14" s="405"/>
      <c r="H14" s="405"/>
      <c r="I14" s="477"/>
      <c r="J14" s="337"/>
      <c r="K14" s="27"/>
    </row>
    <row r="15" spans="1:11">
      <c r="A15" s="476"/>
      <c r="B15" s="118"/>
      <c r="C15" s="197" t="s">
        <v>177</v>
      </c>
      <c r="D15" s="104">
        <v>1.54</v>
      </c>
      <c r="E15" s="437"/>
      <c r="F15" s="340"/>
      <c r="G15" s="405"/>
      <c r="H15" s="405"/>
      <c r="I15" s="477"/>
      <c r="J15" s="337"/>
      <c r="K15" s="27"/>
    </row>
    <row r="16" spans="1:11">
      <c r="A16" s="476"/>
      <c r="B16" s="118"/>
      <c r="C16" s="197" t="s">
        <v>178</v>
      </c>
      <c r="D16" s="104">
        <v>4.97</v>
      </c>
      <c r="E16" s="437"/>
      <c r="F16" s="340"/>
      <c r="G16" s="405"/>
      <c r="H16" s="405"/>
      <c r="I16" s="477"/>
      <c r="J16" s="337"/>
      <c r="K16" s="27"/>
    </row>
    <row r="17" spans="1:11">
      <c r="A17" s="476"/>
      <c r="B17" s="118"/>
      <c r="C17" s="197" t="s">
        <v>180</v>
      </c>
      <c r="D17" s="104">
        <v>7.68</v>
      </c>
      <c r="E17" s="437"/>
      <c r="F17" s="340"/>
      <c r="G17" s="405"/>
      <c r="H17" s="405"/>
      <c r="I17" s="477"/>
      <c r="J17" s="337"/>
      <c r="K17" s="27"/>
    </row>
    <row r="18" spans="1:11">
      <c r="A18" s="476"/>
      <c r="B18" s="118"/>
      <c r="C18" s="197" t="s">
        <v>181</v>
      </c>
      <c r="D18" s="104">
        <v>2.4500000000000002</v>
      </c>
      <c r="E18" s="437"/>
      <c r="F18" s="340"/>
      <c r="G18" s="405"/>
      <c r="H18" s="405"/>
      <c r="I18" s="477"/>
      <c r="J18" s="337"/>
      <c r="K18" s="27"/>
    </row>
    <row r="19" spans="1:11">
      <c r="A19" s="476"/>
      <c r="B19" s="118"/>
      <c r="C19" s="197" t="s">
        <v>182</v>
      </c>
      <c r="D19" s="104">
        <v>0.61</v>
      </c>
      <c r="E19" s="437"/>
      <c r="F19" s="340"/>
      <c r="G19" s="405"/>
      <c r="H19" s="405"/>
      <c r="I19" s="477"/>
      <c r="J19" s="337"/>
      <c r="K19" s="27"/>
    </row>
    <row r="20" spans="1:11">
      <c r="A20" s="476"/>
      <c r="B20" s="118"/>
      <c r="C20" s="197" t="s">
        <v>183</v>
      </c>
      <c r="D20" s="104">
        <v>5.18</v>
      </c>
      <c r="E20" s="437"/>
      <c r="F20" s="340"/>
      <c r="G20" s="405"/>
      <c r="H20" s="405"/>
      <c r="I20" s="477"/>
      <c r="J20" s="337"/>
      <c r="K20" s="27"/>
    </row>
    <row r="21" spans="1:11">
      <c r="A21" s="476"/>
      <c r="B21" s="118"/>
      <c r="C21" s="197" t="s">
        <v>184</v>
      </c>
      <c r="D21" s="104">
        <v>4.54</v>
      </c>
      <c r="E21" s="437"/>
      <c r="F21" s="340"/>
      <c r="G21" s="405"/>
      <c r="H21" s="405"/>
      <c r="I21" s="477"/>
      <c r="J21" s="337"/>
      <c r="K21" s="27"/>
    </row>
    <row r="22" spans="1:11">
      <c r="A22" s="476"/>
      <c r="B22" s="118"/>
      <c r="C22" s="197" t="s">
        <v>185</v>
      </c>
      <c r="D22" s="104">
        <v>2.27</v>
      </c>
      <c r="E22" s="437"/>
      <c r="F22" s="340"/>
      <c r="G22" s="405"/>
      <c r="H22" s="405"/>
      <c r="I22" s="477"/>
      <c r="J22" s="337"/>
      <c r="K22" s="27"/>
    </row>
    <row r="23" spans="1:11">
      <c r="A23" s="476"/>
      <c r="B23" s="118"/>
      <c r="C23" s="197" t="s">
        <v>186</v>
      </c>
      <c r="D23" s="104">
        <v>0.76</v>
      </c>
      <c r="E23" s="437"/>
      <c r="F23" s="340"/>
      <c r="G23" s="405"/>
      <c r="H23" s="405"/>
      <c r="I23" s="477"/>
      <c r="J23" s="337"/>
      <c r="K23" s="27"/>
    </row>
    <row r="24" spans="1:11">
      <c r="A24" s="476"/>
      <c r="B24" s="118"/>
      <c r="C24" s="197" t="s">
        <v>187</v>
      </c>
      <c r="D24" s="104">
        <v>8.17</v>
      </c>
      <c r="E24" s="437"/>
      <c r="F24" s="340"/>
      <c r="G24" s="405"/>
      <c r="H24" s="405"/>
      <c r="I24" s="477"/>
      <c r="J24" s="337"/>
      <c r="K24" s="27"/>
    </row>
    <row r="25" spans="1:11">
      <c r="A25" s="476"/>
      <c r="B25" s="118"/>
      <c r="C25" s="197" t="s">
        <v>188</v>
      </c>
      <c r="D25" s="104">
        <v>9.41</v>
      </c>
      <c r="E25" s="437"/>
      <c r="F25" s="340"/>
      <c r="G25" s="405"/>
      <c r="H25" s="405"/>
      <c r="I25" s="477"/>
      <c r="J25" s="337"/>
      <c r="K25" s="27"/>
    </row>
    <row r="26" spans="1:11">
      <c r="A26" s="476"/>
      <c r="B26" s="118"/>
      <c r="C26" s="197" t="s">
        <v>189</v>
      </c>
      <c r="D26" s="104">
        <v>8.16</v>
      </c>
      <c r="E26" s="437"/>
      <c r="F26" s="340"/>
      <c r="G26" s="405"/>
      <c r="H26" s="405"/>
      <c r="I26" s="477"/>
      <c r="J26" s="337"/>
      <c r="K26" s="27"/>
    </row>
    <row r="27" spans="1:11">
      <c r="A27" s="476"/>
      <c r="B27" s="118"/>
      <c r="C27" s="197" t="s">
        <v>190</v>
      </c>
      <c r="D27" s="104">
        <v>0.32</v>
      </c>
      <c r="E27" s="437"/>
      <c r="F27" s="340"/>
      <c r="G27" s="405"/>
      <c r="H27" s="405"/>
      <c r="I27" s="477"/>
      <c r="J27" s="337"/>
      <c r="K27" s="27"/>
    </row>
    <row r="28" spans="1:11">
      <c r="A28" s="476"/>
      <c r="B28" s="118"/>
      <c r="C28" s="197" t="s">
        <v>191</v>
      </c>
      <c r="D28" s="104">
        <v>14.28</v>
      </c>
      <c r="E28" s="437"/>
      <c r="F28" s="340"/>
      <c r="G28" s="405"/>
      <c r="H28" s="405"/>
      <c r="I28" s="477"/>
      <c r="J28" s="337"/>
      <c r="K28" s="27"/>
    </row>
    <row r="29" spans="1:11">
      <c r="A29" s="476"/>
      <c r="B29" s="118"/>
      <c r="C29" s="197" t="s">
        <v>192</v>
      </c>
      <c r="D29" s="104">
        <v>3.31</v>
      </c>
      <c r="E29" s="437"/>
      <c r="F29" s="340"/>
      <c r="G29" s="405"/>
      <c r="H29" s="405"/>
      <c r="I29" s="477"/>
      <c r="J29" s="337"/>
      <c r="K29" s="27"/>
    </row>
    <row r="30" spans="1:11">
      <c r="A30" s="476"/>
      <c r="B30" s="118"/>
      <c r="C30" s="197" t="s">
        <v>193</v>
      </c>
      <c r="D30" s="104">
        <v>10.94</v>
      </c>
      <c r="E30" s="437"/>
      <c r="F30" s="340"/>
      <c r="G30" s="405"/>
      <c r="H30" s="405"/>
      <c r="I30" s="477"/>
      <c r="J30" s="337"/>
      <c r="K30" s="27"/>
    </row>
    <row r="31" spans="1:11">
      <c r="A31" s="476"/>
      <c r="B31" s="118"/>
      <c r="C31" s="197" t="s">
        <v>194</v>
      </c>
      <c r="D31" s="104">
        <v>2.74</v>
      </c>
      <c r="E31" s="437"/>
      <c r="F31" s="340"/>
      <c r="G31" s="405"/>
      <c r="H31" s="405"/>
      <c r="I31" s="477"/>
      <c r="J31" s="337"/>
      <c r="K31" s="27"/>
    </row>
    <row r="32" spans="1:11">
      <c r="A32" s="476"/>
      <c r="B32" s="118"/>
      <c r="C32" s="197" t="s">
        <v>195</v>
      </c>
      <c r="D32" s="104">
        <v>5.4</v>
      </c>
      <c r="E32" s="437"/>
      <c r="F32" s="340"/>
      <c r="G32" s="405"/>
      <c r="H32" s="405"/>
      <c r="I32" s="477"/>
      <c r="J32" s="337"/>
      <c r="K32" s="27"/>
    </row>
    <row r="33" spans="1:11">
      <c r="A33" s="476"/>
      <c r="B33" s="118"/>
      <c r="C33" s="197" t="s">
        <v>198</v>
      </c>
      <c r="D33" s="104">
        <v>1.56</v>
      </c>
      <c r="E33" s="460"/>
      <c r="F33" s="340"/>
      <c r="G33" s="405"/>
      <c r="H33" s="405"/>
      <c r="I33" s="477"/>
      <c r="J33" s="337"/>
      <c r="K33" s="27"/>
    </row>
    <row r="34" spans="1:11">
      <c r="A34" s="476"/>
      <c r="B34" s="118"/>
      <c r="C34" s="197" t="s">
        <v>214</v>
      </c>
      <c r="D34" s="104">
        <v>0.55000000000000004</v>
      </c>
      <c r="E34" s="16" t="s">
        <v>282</v>
      </c>
      <c r="F34" s="340"/>
      <c r="G34" s="405"/>
      <c r="H34" s="405"/>
      <c r="I34" s="477"/>
      <c r="J34" s="337"/>
      <c r="K34" s="27"/>
    </row>
    <row r="35" spans="1:11">
      <c r="A35" s="476"/>
      <c r="B35" s="118"/>
      <c r="C35" s="197" t="s">
        <v>223</v>
      </c>
      <c r="D35" s="104">
        <v>3.31</v>
      </c>
      <c r="E35" s="436" t="s">
        <v>239</v>
      </c>
      <c r="F35" s="340"/>
      <c r="G35" s="405"/>
      <c r="H35" s="405"/>
      <c r="I35" s="477"/>
      <c r="J35" s="337"/>
      <c r="K35" s="27"/>
    </row>
    <row r="36" spans="1:11">
      <c r="A36" s="476"/>
      <c r="B36" s="118"/>
      <c r="C36" s="197" t="s">
        <v>224</v>
      </c>
      <c r="D36" s="104">
        <v>0.37</v>
      </c>
      <c r="E36" s="437"/>
      <c r="F36" s="340"/>
      <c r="G36" s="405"/>
      <c r="H36" s="405"/>
      <c r="I36" s="477"/>
      <c r="J36" s="337"/>
      <c r="K36" s="27"/>
    </row>
    <row r="37" spans="1:11">
      <c r="A37" s="476"/>
      <c r="B37" s="118"/>
      <c r="C37" s="197" t="s">
        <v>225</v>
      </c>
      <c r="D37" s="104">
        <v>5.22</v>
      </c>
      <c r="E37" s="437"/>
      <c r="F37" s="340"/>
      <c r="G37" s="405"/>
      <c r="H37" s="405"/>
      <c r="I37" s="477"/>
      <c r="J37" s="337"/>
      <c r="K37" s="27"/>
    </row>
    <row r="38" spans="1:11">
      <c r="A38" s="476"/>
      <c r="B38" s="118"/>
      <c r="C38" s="197" t="s">
        <v>226</v>
      </c>
      <c r="D38" s="104">
        <v>1.3</v>
      </c>
      <c r="E38" s="437"/>
      <c r="F38" s="340"/>
      <c r="G38" s="405"/>
      <c r="H38" s="405"/>
      <c r="I38" s="477"/>
      <c r="J38" s="337"/>
      <c r="K38" s="27"/>
    </row>
    <row r="39" spans="1:11">
      <c r="A39" s="476"/>
      <c r="B39" s="118"/>
      <c r="C39" s="197" t="s">
        <v>283</v>
      </c>
      <c r="D39" s="104">
        <v>3.26</v>
      </c>
      <c r="E39" s="437"/>
      <c r="F39" s="340"/>
      <c r="G39" s="405"/>
      <c r="H39" s="405"/>
      <c r="I39" s="477"/>
      <c r="J39" s="337"/>
      <c r="K39" s="27"/>
    </row>
    <row r="40" spans="1:11">
      <c r="A40" s="476"/>
      <c r="B40" s="118"/>
      <c r="C40" s="197" t="s">
        <v>284</v>
      </c>
      <c r="D40" s="104">
        <v>0.81</v>
      </c>
      <c r="E40" s="437"/>
      <c r="F40" s="340"/>
      <c r="G40" s="405"/>
      <c r="H40" s="405"/>
      <c r="I40" s="477"/>
      <c r="J40" s="337"/>
      <c r="K40" s="27"/>
    </row>
    <row r="41" spans="1:11">
      <c r="A41" s="476"/>
      <c r="B41" s="118"/>
      <c r="C41" s="197" t="s">
        <v>227</v>
      </c>
      <c r="D41" s="104">
        <v>3.24</v>
      </c>
      <c r="E41" s="460"/>
      <c r="F41" s="340"/>
      <c r="G41" s="405"/>
      <c r="H41" s="405"/>
      <c r="I41" s="477"/>
      <c r="J41" s="337"/>
      <c r="K41" s="27"/>
    </row>
    <row r="42" spans="1:11" ht="14.45" thickBot="1">
      <c r="A42" s="484"/>
      <c r="B42" s="119"/>
      <c r="C42" s="242" t="s">
        <v>35</v>
      </c>
      <c r="D42" s="109">
        <f>SUM(D11:D41)</f>
        <v>155.94000000000005</v>
      </c>
      <c r="E42" s="28"/>
      <c r="F42" s="380"/>
      <c r="G42" s="406"/>
      <c r="H42" s="406"/>
      <c r="I42" s="482"/>
      <c r="J42" s="449"/>
      <c r="K42" s="29"/>
    </row>
    <row r="43" spans="1:11" ht="12.75" customHeight="1">
      <c r="A43" s="475" t="s">
        <v>52</v>
      </c>
      <c r="B43" s="21"/>
      <c r="C43" s="120" t="s">
        <v>256</v>
      </c>
      <c r="D43" s="121">
        <v>4.41</v>
      </c>
      <c r="E43" s="459" t="s">
        <v>52</v>
      </c>
      <c r="F43" s="437" t="s">
        <v>285</v>
      </c>
      <c r="G43" s="405" t="s">
        <v>276</v>
      </c>
      <c r="H43" s="405" t="s">
        <v>277</v>
      </c>
      <c r="I43" s="477" t="s">
        <v>278</v>
      </c>
      <c r="J43" s="340" t="s">
        <v>279</v>
      </c>
      <c r="K43" s="458"/>
    </row>
    <row r="44" spans="1:11" ht="12.75" customHeight="1">
      <c r="A44" s="476"/>
      <c r="B44" s="21"/>
      <c r="C44" s="103" t="s">
        <v>257</v>
      </c>
      <c r="D44" s="104">
        <v>1.89</v>
      </c>
      <c r="E44" s="437"/>
      <c r="F44" s="437"/>
      <c r="G44" s="405"/>
      <c r="H44" s="405"/>
      <c r="I44" s="477"/>
      <c r="J44" s="337"/>
      <c r="K44" s="458"/>
    </row>
    <row r="45" spans="1:11" ht="12.75" customHeight="1">
      <c r="A45" s="476"/>
      <c r="B45" s="21"/>
      <c r="C45" s="103" t="s">
        <v>258</v>
      </c>
      <c r="D45" s="104">
        <v>6.51</v>
      </c>
      <c r="E45" s="437"/>
      <c r="F45" s="437"/>
      <c r="G45" s="405"/>
      <c r="H45" s="405"/>
      <c r="I45" s="477"/>
      <c r="J45" s="337"/>
      <c r="K45" s="458"/>
    </row>
    <row r="46" spans="1:11" ht="12.75" customHeight="1">
      <c r="A46" s="476"/>
      <c r="B46" s="21"/>
      <c r="C46" s="103" t="s">
        <v>259</v>
      </c>
      <c r="D46" s="104">
        <v>1.63</v>
      </c>
      <c r="E46" s="437"/>
      <c r="F46" s="437"/>
      <c r="G46" s="405"/>
      <c r="H46" s="405"/>
      <c r="I46" s="477"/>
      <c r="J46" s="337"/>
      <c r="K46" s="458"/>
    </row>
    <row r="47" spans="1:11" ht="12.75" customHeight="1">
      <c r="A47" s="476"/>
      <c r="B47" s="21"/>
      <c r="C47" s="103" t="s">
        <v>155</v>
      </c>
      <c r="D47" s="104">
        <v>5.26</v>
      </c>
      <c r="E47" s="437"/>
      <c r="F47" s="437"/>
      <c r="G47" s="405"/>
      <c r="H47" s="405"/>
      <c r="I47" s="477"/>
      <c r="J47" s="337"/>
      <c r="K47" s="458"/>
    </row>
    <row r="48" spans="1:11" ht="12.75" customHeight="1">
      <c r="A48" s="476"/>
      <c r="B48" s="21"/>
      <c r="C48" s="103" t="s">
        <v>156</v>
      </c>
      <c r="D48" s="104">
        <v>1.32</v>
      </c>
      <c r="E48" s="437"/>
      <c r="F48" s="437"/>
      <c r="G48" s="405"/>
      <c r="H48" s="405"/>
      <c r="I48" s="477"/>
      <c r="J48" s="337"/>
      <c r="K48" s="458"/>
    </row>
    <row r="49" spans="1:11" ht="12.75" customHeight="1">
      <c r="A49" s="476"/>
      <c r="B49" s="21"/>
      <c r="C49" s="103" t="s">
        <v>260</v>
      </c>
      <c r="D49" s="104">
        <v>3.47</v>
      </c>
      <c r="E49" s="437"/>
      <c r="F49" s="437"/>
      <c r="G49" s="405"/>
      <c r="H49" s="405"/>
      <c r="I49" s="477"/>
      <c r="J49" s="337"/>
      <c r="K49" s="458"/>
    </row>
    <row r="50" spans="1:11" ht="12.75" customHeight="1">
      <c r="A50" s="476"/>
      <c r="B50" s="21"/>
      <c r="C50" s="103" t="s">
        <v>261</v>
      </c>
      <c r="D50" s="104">
        <v>1.49</v>
      </c>
      <c r="E50" s="437"/>
      <c r="F50" s="437"/>
      <c r="G50" s="405"/>
      <c r="H50" s="405"/>
      <c r="I50" s="477"/>
      <c r="J50" s="337"/>
      <c r="K50" s="458"/>
    </row>
    <row r="51" spans="1:11" ht="12.75" customHeight="1">
      <c r="A51" s="476"/>
      <c r="B51" s="21"/>
      <c r="C51" s="103" t="s">
        <v>262</v>
      </c>
      <c r="D51" s="104">
        <v>5.43</v>
      </c>
      <c r="E51" s="437"/>
      <c r="F51" s="437"/>
      <c r="G51" s="405"/>
      <c r="H51" s="405"/>
      <c r="I51" s="477"/>
      <c r="J51" s="337"/>
      <c r="K51" s="458"/>
    </row>
    <row r="52" spans="1:11" ht="12.75" customHeight="1">
      <c r="A52" s="476"/>
      <c r="B52" s="21"/>
      <c r="C52" s="103" t="s">
        <v>263</v>
      </c>
      <c r="D52" s="104">
        <v>4.5199999999999996</v>
      </c>
      <c r="E52" s="437"/>
      <c r="F52" s="437"/>
      <c r="G52" s="405"/>
      <c r="H52" s="405"/>
      <c r="I52" s="477"/>
      <c r="J52" s="337"/>
      <c r="K52" s="458"/>
    </row>
    <row r="53" spans="1:11" ht="12.75" customHeight="1">
      <c r="A53" s="476"/>
      <c r="B53" s="21"/>
      <c r="C53" s="103" t="s">
        <v>264</v>
      </c>
      <c r="D53" s="104">
        <v>21.88</v>
      </c>
      <c r="E53" s="437"/>
      <c r="F53" s="437"/>
      <c r="G53" s="405"/>
      <c r="H53" s="405"/>
      <c r="I53" s="477"/>
      <c r="J53" s="337"/>
      <c r="K53" s="458"/>
    </row>
    <row r="54" spans="1:11" ht="12.75" customHeight="1">
      <c r="A54" s="476"/>
      <c r="B54" s="21"/>
      <c r="C54" s="103" t="s">
        <v>265</v>
      </c>
      <c r="D54" s="104">
        <v>2.4300000000000002</v>
      </c>
      <c r="E54" s="437"/>
      <c r="F54" s="437"/>
      <c r="G54" s="405"/>
      <c r="H54" s="405"/>
      <c r="I54" s="477"/>
      <c r="J54" s="337"/>
      <c r="K54" s="458"/>
    </row>
    <row r="55" spans="1:11" ht="12.75" customHeight="1">
      <c r="A55" s="476"/>
      <c r="B55" s="21"/>
      <c r="C55" s="103" t="s">
        <v>266</v>
      </c>
      <c r="D55" s="104">
        <v>17.71</v>
      </c>
      <c r="E55" s="437"/>
      <c r="F55" s="437"/>
      <c r="G55" s="405"/>
      <c r="H55" s="405"/>
      <c r="I55" s="477"/>
      <c r="J55" s="337"/>
      <c r="K55" s="458"/>
    </row>
    <row r="56" spans="1:11" ht="12.75" customHeight="1">
      <c r="A56" s="476"/>
      <c r="B56" s="21"/>
      <c r="C56" s="103" t="s">
        <v>267</v>
      </c>
      <c r="D56" s="104">
        <v>8.27</v>
      </c>
      <c r="E56" s="437"/>
      <c r="F56" s="437"/>
      <c r="G56" s="405"/>
      <c r="H56" s="405"/>
      <c r="I56" s="477"/>
      <c r="J56" s="337"/>
      <c r="K56" s="458"/>
    </row>
    <row r="57" spans="1:11" ht="12.75" customHeight="1">
      <c r="A57" s="476"/>
      <c r="B57" s="21"/>
      <c r="C57" s="103" t="s">
        <v>268</v>
      </c>
      <c r="D57" s="104">
        <v>2.0699999999999998</v>
      </c>
      <c r="E57" s="437"/>
      <c r="F57" s="437"/>
      <c r="G57" s="405"/>
      <c r="H57" s="405"/>
      <c r="I57" s="477"/>
      <c r="J57" s="337"/>
      <c r="K57" s="458"/>
    </row>
    <row r="58" spans="1:11" ht="12.75" customHeight="1">
      <c r="A58" s="476"/>
      <c r="B58" s="21"/>
      <c r="C58" s="103" t="s">
        <v>269</v>
      </c>
      <c r="D58" s="104">
        <v>6.82</v>
      </c>
      <c r="E58" s="437"/>
      <c r="F58" s="437"/>
      <c r="G58" s="405"/>
      <c r="H58" s="405"/>
      <c r="I58" s="477"/>
      <c r="J58" s="337"/>
      <c r="K58" s="458"/>
    </row>
    <row r="59" spans="1:11" ht="12.75" customHeight="1">
      <c r="A59" s="476"/>
      <c r="B59" s="21"/>
      <c r="C59" s="103" t="s">
        <v>270</v>
      </c>
      <c r="D59" s="104">
        <v>2.33</v>
      </c>
      <c r="E59" s="437"/>
      <c r="F59" s="437"/>
      <c r="G59" s="405"/>
      <c r="H59" s="405"/>
      <c r="I59" s="477"/>
      <c r="J59" s="337"/>
      <c r="K59" s="458"/>
    </row>
    <row r="60" spans="1:11" ht="12.75" customHeight="1">
      <c r="A60" s="476"/>
      <c r="B60" s="21"/>
      <c r="C60" s="103" t="s">
        <v>271</v>
      </c>
      <c r="D60" s="104">
        <v>10.47</v>
      </c>
      <c r="E60" s="437"/>
      <c r="F60" s="437"/>
      <c r="G60" s="405"/>
      <c r="H60" s="405"/>
      <c r="I60" s="477"/>
      <c r="J60" s="337"/>
      <c r="K60" s="458"/>
    </row>
    <row r="61" spans="1:11" ht="12.75" customHeight="1">
      <c r="A61" s="476"/>
      <c r="B61" s="21"/>
      <c r="C61" s="103" t="s">
        <v>272</v>
      </c>
      <c r="D61" s="104">
        <v>4.49</v>
      </c>
      <c r="E61" s="437"/>
      <c r="F61" s="437"/>
      <c r="G61" s="405"/>
      <c r="H61" s="405"/>
      <c r="I61" s="477"/>
      <c r="J61" s="337"/>
      <c r="K61" s="458"/>
    </row>
    <row r="62" spans="1:11" ht="12.75" customHeight="1">
      <c r="A62" s="476"/>
      <c r="B62" s="21"/>
      <c r="C62" s="103" t="s">
        <v>273</v>
      </c>
      <c r="D62" s="104">
        <v>4.3499999999999996</v>
      </c>
      <c r="E62" s="437"/>
      <c r="F62" s="437"/>
      <c r="G62" s="405"/>
      <c r="H62" s="405"/>
      <c r="I62" s="477"/>
      <c r="J62" s="337"/>
      <c r="K62" s="458"/>
    </row>
    <row r="63" spans="1:11" ht="12.75" customHeight="1">
      <c r="A63" s="476"/>
      <c r="B63" s="21"/>
      <c r="C63" s="103" t="s">
        <v>274</v>
      </c>
      <c r="D63" s="104">
        <v>1.86</v>
      </c>
      <c r="E63" s="460"/>
      <c r="F63" s="437"/>
      <c r="G63" s="405"/>
      <c r="H63" s="405"/>
      <c r="I63" s="477"/>
      <c r="J63" s="337"/>
      <c r="K63" s="458"/>
    </row>
    <row r="64" spans="1:11" ht="12.75" customHeight="1">
      <c r="A64" s="476"/>
      <c r="B64" s="21"/>
      <c r="C64" s="103" t="s">
        <v>243</v>
      </c>
      <c r="D64" s="104">
        <v>0.3</v>
      </c>
      <c r="E64" s="436" t="s">
        <v>239</v>
      </c>
      <c r="F64" s="437"/>
      <c r="G64" s="405"/>
      <c r="H64" s="405"/>
      <c r="I64" s="477"/>
      <c r="J64" s="337"/>
      <c r="K64" s="458"/>
    </row>
    <row r="65" spans="1:11" ht="12.75" customHeight="1">
      <c r="A65" s="476"/>
      <c r="B65" s="21"/>
      <c r="C65" s="103" t="s">
        <v>245</v>
      </c>
      <c r="D65" s="104">
        <v>5.49</v>
      </c>
      <c r="E65" s="437"/>
      <c r="F65" s="437"/>
      <c r="G65" s="405"/>
      <c r="H65" s="405"/>
      <c r="I65" s="477"/>
      <c r="J65" s="337"/>
      <c r="K65" s="458"/>
    </row>
    <row r="66" spans="1:11" ht="12.75" customHeight="1">
      <c r="A66" s="476"/>
      <c r="B66" s="21"/>
      <c r="C66" s="103" t="s">
        <v>246</v>
      </c>
      <c r="D66" s="104">
        <v>1.37</v>
      </c>
      <c r="E66" s="437"/>
      <c r="F66" s="437"/>
      <c r="G66" s="405"/>
      <c r="H66" s="405"/>
      <c r="I66" s="477"/>
      <c r="J66" s="337"/>
      <c r="K66" s="458"/>
    </row>
    <row r="67" spans="1:11" ht="12.75" customHeight="1">
      <c r="A67" s="476"/>
      <c r="B67" s="21"/>
      <c r="C67" s="103" t="s">
        <v>247</v>
      </c>
      <c r="D67" s="104">
        <v>7.78</v>
      </c>
      <c r="E67" s="437"/>
      <c r="F67" s="437"/>
      <c r="G67" s="405"/>
      <c r="H67" s="405"/>
      <c r="I67" s="477"/>
      <c r="J67" s="337"/>
      <c r="K67" s="458"/>
    </row>
    <row r="68" spans="1:11" ht="12.75" customHeight="1">
      <c r="A68" s="476"/>
      <c r="B68" s="21"/>
      <c r="C68" s="103" t="s">
        <v>248</v>
      </c>
      <c r="D68" s="104">
        <v>1.95</v>
      </c>
      <c r="E68" s="437"/>
      <c r="F68" s="437"/>
      <c r="G68" s="405"/>
      <c r="H68" s="405"/>
      <c r="I68" s="477"/>
      <c r="J68" s="337"/>
      <c r="K68" s="458"/>
    </row>
    <row r="69" spans="1:11" ht="12.75" customHeight="1">
      <c r="A69" s="476"/>
      <c r="B69" s="21"/>
      <c r="C69" s="103" t="s">
        <v>249</v>
      </c>
      <c r="D69" s="104">
        <v>2.23</v>
      </c>
      <c r="E69" s="437"/>
      <c r="F69" s="437"/>
      <c r="G69" s="405"/>
      <c r="H69" s="405"/>
      <c r="I69" s="477"/>
      <c r="J69" s="337"/>
      <c r="K69" s="458"/>
    </row>
    <row r="70" spans="1:11" ht="12.75" customHeight="1">
      <c r="A70" s="476"/>
      <c r="B70" s="21"/>
      <c r="C70" s="103" t="s">
        <v>250</v>
      </c>
      <c r="D70" s="104">
        <v>0.56000000000000005</v>
      </c>
      <c r="E70" s="437"/>
      <c r="F70" s="437"/>
      <c r="G70" s="405"/>
      <c r="H70" s="405"/>
      <c r="I70" s="477"/>
      <c r="J70" s="337"/>
      <c r="K70" s="458"/>
    </row>
    <row r="71" spans="1:11" ht="12.75" customHeight="1">
      <c r="A71" s="476"/>
      <c r="B71" s="21"/>
      <c r="C71" s="103" t="s">
        <v>251</v>
      </c>
      <c r="D71" s="104">
        <v>6.45</v>
      </c>
      <c r="E71" s="437"/>
      <c r="F71" s="437"/>
      <c r="G71" s="405"/>
      <c r="H71" s="405"/>
      <c r="I71" s="477"/>
      <c r="J71" s="337"/>
      <c r="K71" s="458"/>
    </row>
    <row r="72" spans="1:11" ht="12.75" customHeight="1">
      <c r="A72" s="476"/>
      <c r="B72" s="21"/>
      <c r="C72" s="103" t="s">
        <v>252</v>
      </c>
      <c r="D72" s="104">
        <v>7.79</v>
      </c>
      <c r="E72" s="437"/>
      <c r="F72" s="437"/>
      <c r="G72" s="405"/>
      <c r="H72" s="405"/>
      <c r="I72" s="477"/>
      <c r="J72" s="337"/>
      <c r="K72" s="458"/>
    </row>
    <row r="73" spans="1:11" ht="12.75" customHeight="1">
      <c r="A73" s="476"/>
      <c r="B73" s="21"/>
      <c r="C73" s="103" t="s">
        <v>253</v>
      </c>
      <c r="D73" s="104">
        <v>12.73</v>
      </c>
      <c r="E73" s="437"/>
      <c r="F73" s="437"/>
      <c r="G73" s="405"/>
      <c r="H73" s="405"/>
      <c r="I73" s="477"/>
      <c r="J73" s="337"/>
      <c r="K73" s="458"/>
    </row>
    <row r="74" spans="1:11" ht="12.75" customHeight="1">
      <c r="A74" s="476"/>
      <c r="B74" s="21"/>
      <c r="C74" s="103" t="s">
        <v>254</v>
      </c>
      <c r="D74" s="104">
        <v>3.18</v>
      </c>
      <c r="E74" s="437"/>
      <c r="F74" s="437"/>
      <c r="G74" s="405"/>
      <c r="H74" s="405"/>
      <c r="I74" s="477"/>
      <c r="J74" s="337"/>
      <c r="K74" s="458"/>
    </row>
    <row r="75" spans="1:11" ht="12.75" customHeight="1">
      <c r="A75" s="476"/>
      <c r="B75" s="21"/>
      <c r="C75" s="103" t="s">
        <v>255</v>
      </c>
      <c r="D75" s="104">
        <v>0.37</v>
      </c>
      <c r="E75" s="437"/>
      <c r="F75" s="437"/>
      <c r="G75" s="405"/>
      <c r="H75" s="405"/>
      <c r="I75" s="477"/>
      <c r="J75" s="337"/>
      <c r="K75" s="458"/>
    </row>
    <row r="76" spans="1:11" ht="12.75" customHeight="1" thickBot="1">
      <c r="A76" s="476"/>
      <c r="B76" s="122"/>
      <c r="C76" s="123" t="s">
        <v>35</v>
      </c>
      <c r="D76" s="124">
        <f>SUM(D43:D75)</f>
        <v>168.80999999999992</v>
      </c>
      <c r="E76" s="437"/>
      <c r="F76" s="437"/>
      <c r="G76" s="405"/>
      <c r="H76" s="405"/>
      <c r="I76" s="477"/>
      <c r="J76" s="337"/>
      <c r="K76" s="458"/>
    </row>
    <row r="77" spans="1:11" ht="12.75" customHeight="1">
      <c r="A77" s="455" t="s">
        <v>52</v>
      </c>
      <c r="B77" s="107"/>
      <c r="C77" s="125" t="s">
        <v>286</v>
      </c>
      <c r="D77" s="108">
        <v>3.78</v>
      </c>
      <c r="E77" s="462" t="s">
        <v>52</v>
      </c>
      <c r="F77" s="466" t="s">
        <v>287</v>
      </c>
      <c r="G77" s="469" t="s">
        <v>276</v>
      </c>
      <c r="H77" s="469" t="s">
        <v>277</v>
      </c>
      <c r="I77" s="472" t="s">
        <v>278</v>
      </c>
      <c r="J77" s="463" t="s">
        <v>279</v>
      </c>
      <c r="K77" s="126"/>
    </row>
    <row r="78" spans="1:11">
      <c r="A78" s="456"/>
      <c r="B78" s="5"/>
      <c r="C78" s="103" t="s">
        <v>288</v>
      </c>
      <c r="D78" s="104">
        <v>0.94</v>
      </c>
      <c r="E78" s="461"/>
      <c r="F78" s="467"/>
      <c r="G78" s="470"/>
      <c r="H78" s="470"/>
      <c r="I78" s="473"/>
      <c r="J78" s="464"/>
      <c r="K78" s="41"/>
    </row>
    <row r="79" spans="1:11">
      <c r="A79" s="456"/>
      <c r="B79" s="5"/>
      <c r="C79" s="103" t="s">
        <v>289</v>
      </c>
      <c r="D79" s="104">
        <v>7.43</v>
      </c>
      <c r="E79" s="461"/>
      <c r="F79" s="467"/>
      <c r="G79" s="470"/>
      <c r="H79" s="470"/>
      <c r="I79" s="473"/>
      <c r="J79" s="464"/>
      <c r="K79" s="41"/>
    </row>
    <row r="80" spans="1:11">
      <c r="A80" s="456"/>
      <c r="B80" s="5"/>
      <c r="C80" s="103" t="s">
        <v>290</v>
      </c>
      <c r="D80" s="104">
        <v>2.61</v>
      </c>
      <c r="E80" s="461"/>
      <c r="F80" s="467"/>
      <c r="G80" s="470"/>
      <c r="H80" s="470"/>
      <c r="I80" s="473"/>
      <c r="J80" s="464"/>
      <c r="K80" s="41"/>
    </row>
    <row r="81" spans="1:11">
      <c r="A81" s="456"/>
      <c r="B81" s="5"/>
      <c r="C81" s="103" t="s">
        <v>291</v>
      </c>
      <c r="D81" s="104">
        <v>1.1200000000000001</v>
      </c>
      <c r="E81" s="461"/>
      <c r="F81" s="467"/>
      <c r="G81" s="470"/>
      <c r="H81" s="470"/>
      <c r="I81" s="473"/>
      <c r="J81" s="464"/>
      <c r="K81" s="41"/>
    </row>
    <row r="82" spans="1:11">
      <c r="A82" s="456"/>
      <c r="B82" s="5"/>
      <c r="C82" s="103" t="s">
        <v>292</v>
      </c>
      <c r="D82" s="104">
        <v>6.1</v>
      </c>
      <c r="E82" s="461"/>
      <c r="F82" s="467"/>
      <c r="G82" s="470"/>
      <c r="H82" s="470"/>
      <c r="I82" s="473"/>
      <c r="J82" s="464"/>
      <c r="K82" s="41"/>
    </row>
    <row r="83" spans="1:11">
      <c r="A83" s="456"/>
      <c r="B83" s="5"/>
      <c r="C83" s="103" t="s">
        <v>293</v>
      </c>
      <c r="D83" s="104">
        <v>6.98</v>
      </c>
      <c r="E83" s="461"/>
      <c r="F83" s="467"/>
      <c r="G83" s="470"/>
      <c r="H83" s="470"/>
      <c r="I83" s="473"/>
      <c r="J83" s="464"/>
      <c r="K83" s="41"/>
    </row>
    <row r="84" spans="1:11">
      <c r="A84" s="456"/>
      <c r="B84" s="5"/>
      <c r="C84" s="103" t="s">
        <v>294</v>
      </c>
      <c r="D84" s="104">
        <v>1.87</v>
      </c>
      <c r="E84" s="461"/>
      <c r="F84" s="467"/>
      <c r="G84" s="470"/>
      <c r="H84" s="470"/>
      <c r="I84" s="473"/>
      <c r="J84" s="464"/>
      <c r="K84" s="41"/>
    </row>
    <row r="85" spans="1:11">
      <c r="A85" s="456"/>
      <c r="B85" s="5"/>
      <c r="C85" s="103" t="s">
        <v>295</v>
      </c>
      <c r="D85" s="104">
        <v>6.65</v>
      </c>
      <c r="E85" s="461"/>
      <c r="F85" s="467"/>
      <c r="G85" s="470"/>
      <c r="H85" s="470"/>
      <c r="I85" s="473"/>
      <c r="J85" s="464"/>
      <c r="K85" s="41"/>
    </row>
    <row r="86" spans="1:11">
      <c r="A86" s="456"/>
      <c r="B86" s="5"/>
      <c r="C86" s="103" t="s">
        <v>296</v>
      </c>
      <c r="D86" s="104">
        <v>2.64</v>
      </c>
      <c r="E86" s="461"/>
      <c r="F86" s="467"/>
      <c r="G86" s="470"/>
      <c r="H86" s="470"/>
      <c r="I86" s="473"/>
      <c r="J86" s="464"/>
      <c r="K86" s="41"/>
    </row>
    <row r="87" spans="1:11">
      <c r="A87" s="456"/>
      <c r="B87" s="5"/>
      <c r="C87" s="103" t="s">
        <v>297</v>
      </c>
      <c r="D87" s="104">
        <v>1.02</v>
      </c>
      <c r="E87" s="461"/>
      <c r="F87" s="467"/>
      <c r="G87" s="470"/>
      <c r="H87" s="470"/>
      <c r="I87" s="473"/>
      <c r="J87" s="464"/>
      <c r="K87" s="41"/>
    </row>
    <row r="88" spans="1:11">
      <c r="A88" s="456"/>
      <c r="B88" s="5"/>
      <c r="C88" s="103" t="s">
        <v>298</v>
      </c>
      <c r="D88" s="104">
        <v>1.76</v>
      </c>
      <c r="E88" s="461"/>
      <c r="F88" s="467"/>
      <c r="G88" s="470"/>
      <c r="H88" s="470"/>
      <c r="I88" s="473"/>
      <c r="J88" s="464"/>
      <c r="K88" s="41"/>
    </row>
    <row r="89" spans="1:11">
      <c r="A89" s="456"/>
      <c r="B89" s="5"/>
      <c r="C89" s="103" t="s">
        <v>299</v>
      </c>
      <c r="D89" s="104">
        <v>3.64</v>
      </c>
      <c r="E89" s="461"/>
      <c r="F89" s="467"/>
      <c r="G89" s="470"/>
      <c r="H89" s="470"/>
      <c r="I89" s="473"/>
      <c r="J89" s="464"/>
      <c r="K89" s="41"/>
    </row>
    <row r="90" spans="1:11">
      <c r="A90" s="456"/>
      <c r="B90" s="5"/>
      <c r="C90" s="103" t="s">
        <v>300</v>
      </c>
      <c r="D90" s="104">
        <v>0.86</v>
      </c>
      <c r="E90" s="461"/>
      <c r="F90" s="467"/>
      <c r="G90" s="470"/>
      <c r="H90" s="470"/>
      <c r="I90" s="473"/>
      <c r="J90" s="464"/>
      <c r="K90" s="41"/>
    </row>
    <row r="91" spans="1:11">
      <c r="A91" s="456"/>
      <c r="B91" s="5"/>
      <c r="C91" s="103" t="s">
        <v>301</v>
      </c>
      <c r="D91" s="104">
        <v>1.31</v>
      </c>
      <c r="E91" s="461"/>
      <c r="F91" s="467"/>
      <c r="G91" s="470"/>
      <c r="H91" s="470"/>
      <c r="I91" s="473"/>
      <c r="J91" s="464"/>
      <c r="K91" s="41"/>
    </row>
    <row r="92" spans="1:11">
      <c r="A92" s="456"/>
      <c r="B92" s="5"/>
      <c r="C92" s="103" t="s">
        <v>302</v>
      </c>
      <c r="D92" s="104">
        <v>13.02</v>
      </c>
      <c r="E92" s="461"/>
      <c r="F92" s="467"/>
      <c r="G92" s="470"/>
      <c r="H92" s="470"/>
      <c r="I92" s="473"/>
      <c r="J92" s="464"/>
      <c r="K92" s="41"/>
    </row>
    <row r="93" spans="1:11">
      <c r="A93" s="456"/>
      <c r="B93" s="5"/>
      <c r="C93" s="103" t="s">
        <v>303</v>
      </c>
      <c r="D93" s="104">
        <v>3.25</v>
      </c>
      <c r="E93" s="461"/>
      <c r="F93" s="467"/>
      <c r="G93" s="470"/>
      <c r="H93" s="470"/>
      <c r="I93" s="473"/>
      <c r="J93" s="464"/>
      <c r="K93" s="41"/>
    </row>
    <row r="94" spans="1:11">
      <c r="A94" s="456"/>
      <c r="B94" s="5"/>
      <c r="C94" s="103" t="s">
        <v>304</v>
      </c>
      <c r="D94" s="104">
        <v>7</v>
      </c>
      <c r="E94" s="461"/>
      <c r="F94" s="467"/>
      <c r="G94" s="470"/>
      <c r="H94" s="470"/>
      <c r="I94" s="473"/>
      <c r="J94" s="464"/>
      <c r="K94" s="41"/>
    </row>
    <row r="95" spans="1:11">
      <c r="A95" s="456"/>
      <c r="B95" s="5"/>
      <c r="C95" s="103" t="s">
        <v>305</v>
      </c>
      <c r="D95" s="104">
        <v>5.69</v>
      </c>
      <c r="E95" s="461"/>
      <c r="F95" s="467"/>
      <c r="G95" s="470"/>
      <c r="H95" s="470"/>
      <c r="I95" s="473"/>
      <c r="J95" s="464"/>
      <c r="K95" s="41"/>
    </row>
    <row r="96" spans="1:11">
      <c r="A96" s="456"/>
      <c r="B96" s="5"/>
      <c r="C96" s="103" t="s">
        <v>306</v>
      </c>
      <c r="D96" s="104">
        <v>19.88</v>
      </c>
      <c r="E96" s="461"/>
      <c r="F96" s="467"/>
      <c r="G96" s="470"/>
      <c r="H96" s="470"/>
      <c r="I96" s="473"/>
      <c r="J96" s="464"/>
      <c r="K96" s="41"/>
    </row>
    <row r="97" spans="1:11">
      <c r="A97" s="456"/>
      <c r="B97" s="5"/>
      <c r="C97" s="103" t="s">
        <v>307</v>
      </c>
      <c r="D97" s="104">
        <v>0.44</v>
      </c>
      <c r="E97" s="461"/>
      <c r="F97" s="467"/>
      <c r="G97" s="470"/>
      <c r="H97" s="470"/>
      <c r="I97" s="473"/>
      <c r="J97" s="464"/>
      <c r="K97" s="41"/>
    </row>
    <row r="98" spans="1:11">
      <c r="A98" s="456"/>
      <c r="B98" s="5"/>
      <c r="C98" s="103" t="s">
        <v>308</v>
      </c>
      <c r="D98" s="104">
        <v>12.44</v>
      </c>
      <c r="E98" s="461"/>
      <c r="F98" s="467"/>
      <c r="G98" s="470"/>
      <c r="H98" s="470"/>
      <c r="I98" s="473"/>
      <c r="J98" s="464"/>
      <c r="K98" s="41"/>
    </row>
    <row r="99" spans="1:11">
      <c r="A99" s="456"/>
      <c r="B99" s="5"/>
      <c r="C99" s="103" t="s">
        <v>309</v>
      </c>
      <c r="D99" s="104">
        <v>9.82</v>
      </c>
      <c r="E99" s="461"/>
      <c r="F99" s="467"/>
      <c r="G99" s="470"/>
      <c r="H99" s="470"/>
      <c r="I99" s="473"/>
      <c r="J99" s="464"/>
      <c r="K99" s="41"/>
    </row>
    <row r="100" spans="1:11">
      <c r="A100" s="456"/>
      <c r="B100" s="5"/>
      <c r="C100" s="103" t="s">
        <v>310</v>
      </c>
      <c r="D100" s="104">
        <v>0.24</v>
      </c>
      <c r="E100" s="461"/>
      <c r="F100" s="467"/>
      <c r="G100" s="470"/>
      <c r="H100" s="470"/>
      <c r="I100" s="473"/>
      <c r="J100" s="464"/>
      <c r="K100" s="41"/>
    </row>
    <row r="101" spans="1:11">
      <c r="A101" s="456"/>
      <c r="B101" s="5"/>
      <c r="C101" s="103" t="s">
        <v>311</v>
      </c>
      <c r="D101" s="104">
        <v>5.29</v>
      </c>
      <c r="E101" s="461"/>
      <c r="F101" s="467"/>
      <c r="G101" s="470"/>
      <c r="H101" s="470"/>
      <c r="I101" s="473"/>
      <c r="J101" s="464"/>
      <c r="K101" s="41"/>
    </row>
    <row r="102" spans="1:11">
      <c r="A102" s="456"/>
      <c r="B102" s="5"/>
      <c r="C102" s="103" t="s">
        <v>312</v>
      </c>
      <c r="D102" s="104">
        <v>10.48</v>
      </c>
      <c r="E102" s="461"/>
      <c r="F102" s="467"/>
      <c r="G102" s="470"/>
      <c r="H102" s="470"/>
      <c r="I102" s="473"/>
      <c r="J102" s="464"/>
      <c r="K102" s="41"/>
    </row>
    <row r="103" spans="1:11">
      <c r="A103" s="456"/>
      <c r="B103" s="5"/>
      <c r="C103" s="103" t="s">
        <v>313</v>
      </c>
      <c r="D103" s="104">
        <v>0.23</v>
      </c>
      <c r="E103" s="461"/>
      <c r="F103" s="467"/>
      <c r="G103" s="470"/>
      <c r="H103" s="470"/>
      <c r="I103" s="473"/>
      <c r="J103" s="464"/>
      <c r="K103" s="41"/>
    </row>
    <row r="104" spans="1:11">
      <c r="A104" s="456"/>
      <c r="B104" s="5"/>
      <c r="C104" s="103" t="s">
        <v>314</v>
      </c>
      <c r="D104" s="104">
        <v>0.97</v>
      </c>
      <c r="E104" s="461"/>
      <c r="F104" s="467"/>
      <c r="G104" s="470"/>
      <c r="H104" s="470"/>
      <c r="I104" s="473"/>
      <c r="J104" s="464"/>
      <c r="K104" s="41"/>
    </row>
    <row r="105" spans="1:11">
      <c r="A105" s="456"/>
      <c r="B105" s="5"/>
      <c r="C105" s="103" t="s">
        <v>315</v>
      </c>
      <c r="D105" s="104">
        <v>2.38</v>
      </c>
      <c r="E105" s="461"/>
      <c r="F105" s="467"/>
      <c r="G105" s="470"/>
      <c r="H105" s="470"/>
      <c r="I105" s="473"/>
      <c r="J105" s="464"/>
      <c r="K105" s="41"/>
    </row>
    <row r="106" spans="1:11">
      <c r="A106" s="456"/>
      <c r="B106" s="5"/>
      <c r="C106" s="103" t="s">
        <v>316</v>
      </c>
      <c r="D106" s="104">
        <v>5.73</v>
      </c>
      <c r="E106" s="461"/>
      <c r="F106" s="467"/>
      <c r="G106" s="470"/>
      <c r="H106" s="470"/>
      <c r="I106" s="473"/>
      <c r="J106" s="464"/>
      <c r="K106" s="41"/>
    </row>
    <row r="107" spans="1:11">
      <c r="A107" s="456"/>
      <c r="B107" s="5"/>
      <c r="C107" s="103" t="s">
        <v>317</v>
      </c>
      <c r="D107" s="104">
        <v>12.82</v>
      </c>
      <c r="E107" s="461"/>
      <c r="F107" s="467"/>
      <c r="G107" s="470"/>
      <c r="H107" s="470"/>
      <c r="I107" s="473"/>
      <c r="J107" s="464"/>
      <c r="K107" s="41"/>
    </row>
    <row r="108" spans="1:11">
      <c r="A108" s="456"/>
      <c r="B108" s="5"/>
      <c r="C108" s="103" t="s">
        <v>318</v>
      </c>
      <c r="D108" s="104">
        <v>0.55000000000000004</v>
      </c>
      <c r="E108" s="461"/>
      <c r="F108" s="467"/>
      <c r="G108" s="470"/>
      <c r="H108" s="470"/>
      <c r="I108" s="473"/>
      <c r="J108" s="464"/>
      <c r="K108" s="41"/>
    </row>
    <row r="109" spans="1:11">
      <c r="A109" s="456"/>
      <c r="B109" s="5"/>
      <c r="C109" s="103" t="s">
        <v>319</v>
      </c>
      <c r="D109" s="104">
        <v>0.99</v>
      </c>
      <c r="E109" s="461"/>
      <c r="F109" s="467"/>
      <c r="G109" s="470"/>
      <c r="H109" s="470"/>
      <c r="I109" s="473"/>
      <c r="J109" s="464"/>
      <c r="K109" s="41"/>
    </row>
    <row r="110" spans="1:11">
      <c r="A110" s="456"/>
      <c r="B110" s="5"/>
      <c r="C110" s="103" t="s">
        <v>320</v>
      </c>
      <c r="D110" s="104">
        <v>5.67</v>
      </c>
      <c r="E110" s="461"/>
      <c r="F110" s="467"/>
      <c r="G110" s="470"/>
      <c r="H110" s="470"/>
      <c r="I110" s="473"/>
      <c r="J110" s="464"/>
      <c r="K110" s="41"/>
    </row>
    <row r="111" spans="1:11">
      <c r="A111" s="456"/>
      <c r="B111" s="5"/>
      <c r="C111" s="103" t="s">
        <v>321</v>
      </c>
      <c r="D111" s="104">
        <v>3.85</v>
      </c>
      <c r="E111" s="461"/>
      <c r="F111" s="467"/>
      <c r="G111" s="470"/>
      <c r="H111" s="470"/>
      <c r="I111" s="473"/>
      <c r="J111" s="464"/>
      <c r="K111" s="41"/>
    </row>
    <row r="112" spans="1:11">
      <c r="A112" s="456"/>
      <c r="B112" s="5"/>
      <c r="C112" s="103" t="s">
        <v>322</v>
      </c>
      <c r="D112" s="104">
        <v>2.21</v>
      </c>
      <c r="E112" s="461"/>
      <c r="F112" s="467"/>
      <c r="G112" s="470"/>
      <c r="H112" s="470"/>
      <c r="I112" s="473"/>
      <c r="J112" s="464"/>
      <c r="K112" s="41"/>
    </row>
    <row r="113" spans="1:11">
      <c r="A113" s="456"/>
      <c r="B113" s="5"/>
      <c r="C113" s="103" t="s">
        <v>323</v>
      </c>
      <c r="D113" s="104">
        <v>2.72</v>
      </c>
      <c r="E113" s="461"/>
      <c r="F113" s="467"/>
      <c r="G113" s="470"/>
      <c r="H113" s="470"/>
      <c r="I113" s="473"/>
      <c r="J113" s="464"/>
      <c r="K113" s="41"/>
    </row>
    <row r="114" spans="1:11">
      <c r="A114" s="456"/>
      <c r="B114" s="5"/>
      <c r="C114" s="103" t="s">
        <v>324</v>
      </c>
      <c r="D114" s="104">
        <v>5.32</v>
      </c>
      <c r="E114" s="461"/>
      <c r="F114" s="467"/>
      <c r="G114" s="470"/>
      <c r="H114" s="470"/>
      <c r="I114" s="473"/>
      <c r="J114" s="464"/>
      <c r="K114" s="41"/>
    </row>
    <row r="115" spans="1:11">
      <c r="A115" s="456"/>
      <c r="B115" s="5"/>
      <c r="C115" s="103" t="s">
        <v>325</v>
      </c>
      <c r="D115" s="104">
        <v>2.2799999999999998</v>
      </c>
      <c r="E115" s="461"/>
      <c r="F115" s="467"/>
      <c r="G115" s="470"/>
      <c r="H115" s="470"/>
      <c r="I115" s="473"/>
      <c r="J115" s="464"/>
      <c r="K115" s="41"/>
    </row>
    <row r="116" spans="1:11">
      <c r="A116" s="456"/>
      <c r="B116" s="5"/>
      <c r="C116" s="103" t="s">
        <v>326</v>
      </c>
      <c r="D116" s="104">
        <v>0.64</v>
      </c>
      <c r="E116" s="461"/>
      <c r="F116" s="467"/>
      <c r="G116" s="470"/>
      <c r="H116" s="470"/>
      <c r="I116" s="473"/>
      <c r="J116" s="464"/>
      <c r="K116" s="41"/>
    </row>
    <row r="117" spans="1:11">
      <c r="A117" s="456"/>
      <c r="B117" s="5"/>
      <c r="C117" s="103" t="s">
        <v>327</v>
      </c>
      <c r="D117" s="104">
        <v>0.24</v>
      </c>
      <c r="E117" s="461"/>
      <c r="F117" s="467"/>
      <c r="G117" s="470"/>
      <c r="H117" s="470"/>
      <c r="I117" s="473"/>
      <c r="J117" s="464"/>
      <c r="K117" s="41"/>
    </row>
    <row r="118" spans="1:11">
      <c r="A118" s="456"/>
      <c r="B118" s="5"/>
      <c r="C118" s="103" t="s">
        <v>328</v>
      </c>
      <c r="D118" s="104">
        <v>1.83</v>
      </c>
      <c r="E118" s="461"/>
      <c r="F118" s="467"/>
      <c r="G118" s="470"/>
      <c r="H118" s="470"/>
      <c r="I118" s="473"/>
      <c r="J118" s="464"/>
      <c r="K118" s="41"/>
    </row>
    <row r="119" spans="1:11">
      <c r="A119" s="456"/>
      <c r="B119" s="5"/>
      <c r="C119" s="103" t="s">
        <v>329</v>
      </c>
      <c r="D119" s="104">
        <v>1.07</v>
      </c>
      <c r="E119" s="461"/>
      <c r="F119" s="467"/>
      <c r="G119" s="470"/>
      <c r="H119" s="470"/>
      <c r="I119" s="473"/>
      <c r="J119" s="464"/>
      <c r="K119" s="41"/>
    </row>
    <row r="120" spans="1:11">
      <c r="A120" s="456"/>
      <c r="B120" s="5"/>
      <c r="C120" s="103" t="s">
        <v>330</v>
      </c>
      <c r="D120" s="104">
        <v>3.03</v>
      </c>
      <c r="E120" s="461"/>
      <c r="F120" s="467"/>
      <c r="G120" s="470"/>
      <c r="H120" s="470"/>
      <c r="I120" s="473"/>
      <c r="J120" s="464"/>
      <c r="K120" s="41"/>
    </row>
    <row r="121" spans="1:11">
      <c r="A121" s="456"/>
      <c r="B121" s="5"/>
      <c r="C121" s="103" t="s">
        <v>331</v>
      </c>
      <c r="D121" s="104">
        <v>0.32</v>
      </c>
      <c r="E121" s="461"/>
      <c r="F121" s="467"/>
      <c r="G121" s="470"/>
      <c r="H121" s="470"/>
      <c r="I121" s="473"/>
      <c r="J121" s="464"/>
      <c r="K121" s="41"/>
    </row>
    <row r="122" spans="1:11">
      <c r="A122" s="456"/>
      <c r="B122" s="5"/>
      <c r="C122" s="103" t="s">
        <v>332</v>
      </c>
      <c r="D122" s="104">
        <v>0.33</v>
      </c>
      <c r="E122" s="461"/>
      <c r="F122" s="467"/>
      <c r="G122" s="470"/>
      <c r="H122" s="470"/>
      <c r="I122" s="473"/>
      <c r="J122" s="464"/>
      <c r="K122" s="41"/>
    </row>
    <row r="123" spans="1:11">
      <c r="A123" s="456"/>
      <c r="B123" s="5"/>
      <c r="C123" s="103" t="s">
        <v>333</v>
      </c>
      <c r="D123" s="104">
        <v>7.48</v>
      </c>
      <c r="E123" s="461"/>
      <c r="F123" s="467"/>
      <c r="G123" s="470"/>
      <c r="H123" s="470"/>
      <c r="I123" s="473"/>
      <c r="J123" s="464"/>
      <c r="K123" s="41"/>
    </row>
    <row r="124" spans="1:11">
      <c r="A124" s="456"/>
      <c r="B124" s="5"/>
      <c r="C124" s="103" t="s">
        <v>334</v>
      </c>
      <c r="D124" s="104">
        <v>3.2</v>
      </c>
      <c r="E124" s="461"/>
      <c r="F124" s="467"/>
      <c r="G124" s="470"/>
      <c r="H124" s="470"/>
      <c r="I124" s="473"/>
      <c r="J124" s="464"/>
      <c r="K124" s="41"/>
    </row>
    <row r="125" spans="1:11">
      <c r="A125" s="456"/>
      <c r="B125" s="5"/>
      <c r="C125" s="103" t="s">
        <v>335</v>
      </c>
      <c r="D125" s="104">
        <v>0.5</v>
      </c>
      <c r="E125" s="461"/>
      <c r="F125" s="467"/>
      <c r="G125" s="470"/>
      <c r="H125" s="470"/>
      <c r="I125" s="473"/>
      <c r="J125" s="464"/>
      <c r="K125" s="41"/>
    </row>
    <row r="126" spans="1:11">
      <c r="A126" s="456"/>
      <c r="B126" s="5"/>
      <c r="C126" s="103" t="s">
        <v>336</v>
      </c>
      <c r="D126" s="104">
        <v>1.94</v>
      </c>
      <c r="E126" s="461"/>
      <c r="F126" s="467"/>
      <c r="G126" s="470"/>
      <c r="H126" s="470"/>
      <c r="I126" s="473"/>
      <c r="J126" s="464"/>
      <c r="K126" s="41"/>
    </row>
    <row r="127" spans="1:11">
      <c r="A127" s="456"/>
      <c r="B127" s="5"/>
      <c r="C127" s="103" t="s">
        <v>337</v>
      </c>
      <c r="D127" s="104">
        <v>4.3</v>
      </c>
      <c r="E127" s="461"/>
      <c r="F127" s="467"/>
      <c r="G127" s="470"/>
      <c r="H127" s="470"/>
      <c r="I127" s="473"/>
      <c r="J127" s="464"/>
      <c r="K127" s="41"/>
    </row>
    <row r="128" spans="1:11">
      <c r="A128" s="456"/>
      <c r="B128" s="5"/>
      <c r="C128" s="103" t="s">
        <v>338</v>
      </c>
      <c r="D128" s="104">
        <v>2.19</v>
      </c>
      <c r="E128" s="461"/>
      <c r="F128" s="467"/>
      <c r="G128" s="470"/>
      <c r="H128" s="470"/>
      <c r="I128" s="473"/>
      <c r="J128" s="464"/>
      <c r="K128" s="41"/>
    </row>
    <row r="129" spans="1:11">
      <c r="A129" s="456"/>
      <c r="B129" s="5"/>
      <c r="C129" s="103" t="s">
        <v>339</v>
      </c>
      <c r="D129" s="104">
        <v>2.71</v>
      </c>
      <c r="E129" s="461"/>
      <c r="F129" s="467"/>
      <c r="G129" s="470"/>
      <c r="H129" s="470"/>
      <c r="I129" s="473"/>
      <c r="J129" s="464"/>
      <c r="K129" s="41"/>
    </row>
    <row r="130" spans="1:11">
      <c r="A130" s="456"/>
      <c r="B130" s="5"/>
      <c r="C130" s="103" t="s">
        <v>340</v>
      </c>
      <c r="D130" s="104">
        <v>0.68</v>
      </c>
      <c r="E130" s="461"/>
      <c r="F130" s="467"/>
      <c r="G130" s="470"/>
      <c r="H130" s="470"/>
      <c r="I130" s="473"/>
      <c r="J130" s="464"/>
      <c r="K130" s="41"/>
    </row>
    <row r="131" spans="1:11">
      <c r="A131" s="456"/>
      <c r="B131" s="5"/>
      <c r="C131" s="103" t="s">
        <v>341</v>
      </c>
      <c r="D131" s="104">
        <v>0.6</v>
      </c>
      <c r="E131" s="461"/>
      <c r="F131" s="467"/>
      <c r="G131" s="470"/>
      <c r="H131" s="470"/>
      <c r="I131" s="473"/>
      <c r="J131" s="464"/>
      <c r="K131" s="41"/>
    </row>
    <row r="132" spans="1:11">
      <c r="A132" s="456"/>
      <c r="B132" s="5"/>
      <c r="C132" s="103" t="s">
        <v>342</v>
      </c>
      <c r="D132" s="104">
        <v>5.85</v>
      </c>
      <c r="E132" s="461"/>
      <c r="F132" s="467"/>
      <c r="G132" s="470"/>
      <c r="H132" s="470"/>
      <c r="I132" s="473"/>
      <c r="J132" s="464"/>
      <c r="K132" s="41"/>
    </row>
    <row r="133" spans="1:11">
      <c r="A133" s="456"/>
      <c r="B133" s="5"/>
      <c r="C133" s="103" t="s">
        <v>343</v>
      </c>
      <c r="D133" s="104">
        <v>3.59</v>
      </c>
      <c r="E133" s="461"/>
      <c r="F133" s="467"/>
      <c r="G133" s="470"/>
      <c r="H133" s="470"/>
      <c r="I133" s="473"/>
      <c r="J133" s="464"/>
      <c r="K133" s="41"/>
    </row>
    <row r="134" spans="1:11">
      <c r="A134" s="456"/>
      <c r="B134" s="5"/>
      <c r="C134" s="103" t="s">
        <v>344</v>
      </c>
      <c r="D134" s="104">
        <v>5.01</v>
      </c>
      <c r="E134" s="461"/>
      <c r="F134" s="467"/>
      <c r="G134" s="470"/>
      <c r="H134" s="470"/>
      <c r="I134" s="473"/>
      <c r="J134" s="464"/>
      <c r="K134" s="41"/>
    </row>
    <row r="135" spans="1:11">
      <c r="A135" s="456"/>
      <c r="B135" s="5"/>
      <c r="C135" s="103" t="s">
        <v>345</v>
      </c>
      <c r="D135" s="104">
        <v>1.53</v>
      </c>
      <c r="E135" s="461"/>
      <c r="F135" s="467"/>
      <c r="G135" s="470"/>
      <c r="H135" s="470"/>
      <c r="I135" s="473"/>
      <c r="J135" s="464"/>
      <c r="K135" s="41"/>
    </row>
    <row r="136" spans="1:11">
      <c r="A136" s="456"/>
      <c r="B136" s="5"/>
      <c r="C136" s="103" t="s">
        <v>346</v>
      </c>
      <c r="D136" s="104">
        <v>5.23</v>
      </c>
      <c r="E136" s="461"/>
      <c r="F136" s="467"/>
      <c r="G136" s="470"/>
      <c r="H136" s="470"/>
      <c r="I136" s="473"/>
      <c r="J136" s="464"/>
      <c r="K136" s="41"/>
    </row>
    <row r="137" spans="1:11">
      <c r="A137" s="456"/>
      <c r="B137" s="5"/>
      <c r="C137" s="103" t="s">
        <v>347</v>
      </c>
      <c r="D137" s="104">
        <v>3.41</v>
      </c>
      <c r="E137" s="461"/>
      <c r="F137" s="467"/>
      <c r="G137" s="470"/>
      <c r="H137" s="470"/>
      <c r="I137" s="473"/>
      <c r="J137" s="464"/>
      <c r="K137" s="41"/>
    </row>
    <row r="138" spans="1:11">
      <c r="A138" s="456"/>
      <c r="B138" s="5"/>
      <c r="C138" s="103" t="s">
        <v>348</v>
      </c>
      <c r="D138" s="104">
        <v>1.96</v>
      </c>
      <c r="E138" s="461"/>
      <c r="F138" s="467"/>
      <c r="G138" s="470"/>
      <c r="H138" s="470"/>
      <c r="I138" s="473"/>
      <c r="J138" s="464"/>
      <c r="K138" s="41"/>
    </row>
    <row r="139" spans="1:11">
      <c r="A139" s="456"/>
      <c r="B139" s="5"/>
      <c r="C139" s="103" t="s">
        <v>349</v>
      </c>
      <c r="D139" s="104">
        <v>4.46</v>
      </c>
      <c r="E139" s="461"/>
      <c r="F139" s="467"/>
      <c r="G139" s="470"/>
      <c r="H139" s="470"/>
      <c r="I139" s="473"/>
      <c r="J139" s="464"/>
      <c r="K139" s="41"/>
    </row>
    <row r="140" spans="1:11">
      <c r="A140" s="456"/>
      <c r="B140" s="5"/>
      <c r="C140" s="103" t="s">
        <v>350</v>
      </c>
      <c r="D140" s="104">
        <v>3.34</v>
      </c>
      <c r="E140" s="461"/>
      <c r="F140" s="467"/>
      <c r="G140" s="470"/>
      <c r="H140" s="470"/>
      <c r="I140" s="473"/>
      <c r="J140" s="464"/>
      <c r="K140" s="41"/>
    </row>
    <row r="141" spans="1:11">
      <c r="A141" s="456"/>
      <c r="B141" s="5"/>
      <c r="C141" s="103" t="s">
        <v>351</v>
      </c>
      <c r="D141" s="104">
        <v>2.15</v>
      </c>
      <c r="E141" s="461"/>
      <c r="F141" s="467"/>
      <c r="G141" s="470"/>
      <c r="H141" s="470"/>
      <c r="I141" s="473"/>
      <c r="J141" s="464"/>
      <c r="K141" s="41"/>
    </row>
    <row r="142" spans="1:11">
      <c r="A142" s="456"/>
      <c r="B142" s="5"/>
      <c r="C142" s="103" t="s">
        <v>352</v>
      </c>
      <c r="D142" s="104">
        <v>6.92</v>
      </c>
      <c r="E142" s="461"/>
      <c r="F142" s="467"/>
      <c r="G142" s="470"/>
      <c r="H142" s="470"/>
      <c r="I142" s="473"/>
      <c r="J142" s="464"/>
      <c r="K142" s="41"/>
    </row>
    <row r="143" spans="1:11">
      <c r="A143" s="456"/>
      <c r="B143" s="5"/>
      <c r="C143" s="103" t="s">
        <v>353</v>
      </c>
      <c r="D143" s="104">
        <v>3.84</v>
      </c>
      <c r="E143" s="461"/>
      <c r="F143" s="467"/>
      <c r="G143" s="470"/>
      <c r="H143" s="470"/>
      <c r="I143" s="473"/>
      <c r="J143" s="464"/>
      <c r="K143" s="41"/>
    </row>
    <row r="144" spans="1:11">
      <c r="A144" s="456"/>
      <c r="B144" s="5"/>
      <c r="C144" s="103" t="s">
        <v>354</v>
      </c>
      <c r="D144" s="104">
        <v>3.28</v>
      </c>
      <c r="E144" s="461"/>
      <c r="F144" s="467"/>
      <c r="G144" s="470"/>
      <c r="H144" s="470"/>
      <c r="I144" s="473"/>
      <c r="J144" s="464"/>
      <c r="K144" s="41"/>
    </row>
    <row r="145" spans="1:11">
      <c r="A145" s="456"/>
      <c r="B145" s="5"/>
      <c r="C145" s="103" t="s">
        <v>355</v>
      </c>
      <c r="D145" s="104">
        <v>0.41</v>
      </c>
      <c r="E145" s="461"/>
      <c r="F145" s="467"/>
      <c r="G145" s="470"/>
      <c r="H145" s="470"/>
      <c r="I145" s="473"/>
      <c r="J145" s="464"/>
      <c r="K145" s="41"/>
    </row>
    <row r="146" spans="1:11">
      <c r="A146" s="456"/>
      <c r="B146" s="5"/>
      <c r="C146" s="103" t="s">
        <v>356</v>
      </c>
      <c r="D146" s="104">
        <v>9</v>
      </c>
      <c r="E146" s="461"/>
      <c r="F146" s="467"/>
      <c r="G146" s="470"/>
      <c r="H146" s="470"/>
      <c r="I146" s="473"/>
      <c r="J146" s="464"/>
      <c r="K146" s="41"/>
    </row>
    <row r="147" spans="1:11">
      <c r="A147" s="456"/>
      <c r="B147" s="5"/>
      <c r="C147" s="103" t="s">
        <v>357</v>
      </c>
      <c r="D147" s="104">
        <v>1.31</v>
      </c>
      <c r="E147" s="461"/>
      <c r="F147" s="467"/>
      <c r="G147" s="470"/>
      <c r="H147" s="470"/>
      <c r="I147" s="473"/>
      <c r="J147" s="464"/>
      <c r="K147" s="41"/>
    </row>
    <row r="148" spans="1:11">
      <c r="A148" s="456"/>
      <c r="B148" s="5"/>
      <c r="C148" s="103" t="s">
        <v>358</v>
      </c>
      <c r="D148" s="104">
        <v>1.44</v>
      </c>
      <c r="E148" s="461"/>
      <c r="F148" s="467"/>
      <c r="G148" s="470"/>
      <c r="H148" s="470"/>
      <c r="I148" s="473"/>
      <c r="J148" s="464"/>
      <c r="K148" s="41"/>
    </row>
    <row r="149" spans="1:11">
      <c r="A149" s="456"/>
      <c r="B149" s="5"/>
      <c r="C149" s="103" t="s">
        <v>359</v>
      </c>
      <c r="D149" s="104">
        <v>0.36</v>
      </c>
      <c r="E149" s="461"/>
      <c r="F149" s="467"/>
      <c r="G149" s="470"/>
      <c r="H149" s="470"/>
      <c r="I149" s="473"/>
      <c r="J149" s="464"/>
      <c r="K149" s="41"/>
    </row>
    <row r="150" spans="1:11">
      <c r="A150" s="456"/>
      <c r="B150" s="5"/>
      <c r="C150" s="103" t="s">
        <v>360</v>
      </c>
      <c r="D150" s="104">
        <v>1.48</v>
      </c>
      <c r="E150" s="461"/>
      <c r="F150" s="467"/>
      <c r="G150" s="470"/>
      <c r="H150" s="470"/>
      <c r="I150" s="473"/>
      <c r="J150" s="464"/>
      <c r="K150" s="41"/>
    </row>
    <row r="151" spans="1:11">
      <c r="A151" s="456"/>
      <c r="B151" s="5"/>
      <c r="C151" s="103" t="s">
        <v>361</v>
      </c>
      <c r="D151" s="104">
        <v>3.09</v>
      </c>
      <c r="E151" s="461"/>
      <c r="F151" s="467"/>
      <c r="G151" s="470"/>
      <c r="H151" s="470"/>
      <c r="I151" s="473"/>
      <c r="J151" s="464"/>
      <c r="K151" s="41"/>
    </row>
    <row r="152" spans="1:11">
      <c r="A152" s="456"/>
      <c r="B152" s="5"/>
      <c r="C152" s="103" t="s">
        <v>362</v>
      </c>
      <c r="D152" s="104">
        <v>0.59</v>
      </c>
      <c r="E152" s="461"/>
      <c r="F152" s="467"/>
      <c r="G152" s="470"/>
      <c r="H152" s="470"/>
      <c r="I152" s="473"/>
      <c r="J152" s="464"/>
      <c r="K152" s="41"/>
    </row>
    <row r="153" spans="1:11">
      <c r="A153" s="456"/>
      <c r="B153" s="5"/>
      <c r="C153" s="103" t="s">
        <v>363</v>
      </c>
      <c r="D153" s="104">
        <v>0.3</v>
      </c>
      <c r="E153" s="461"/>
      <c r="F153" s="467"/>
      <c r="G153" s="470"/>
      <c r="H153" s="470"/>
      <c r="I153" s="473"/>
      <c r="J153" s="464"/>
      <c r="K153" s="41"/>
    </row>
    <row r="154" spans="1:11">
      <c r="A154" s="456"/>
      <c r="B154" s="5"/>
      <c r="C154" s="103" t="s">
        <v>364</v>
      </c>
      <c r="D154" s="104">
        <v>0.24</v>
      </c>
      <c r="E154" s="461"/>
      <c r="F154" s="467"/>
      <c r="G154" s="470"/>
      <c r="H154" s="470"/>
      <c r="I154" s="473"/>
      <c r="J154" s="464"/>
      <c r="K154" s="41"/>
    </row>
    <row r="155" spans="1:11">
      <c r="A155" s="456"/>
      <c r="B155" s="5"/>
      <c r="C155" s="103" t="s">
        <v>365</v>
      </c>
      <c r="D155" s="104">
        <v>0.28000000000000003</v>
      </c>
      <c r="E155" s="461"/>
      <c r="F155" s="467"/>
      <c r="G155" s="470"/>
      <c r="H155" s="470"/>
      <c r="I155" s="473"/>
      <c r="J155" s="464"/>
      <c r="K155" s="41"/>
    </row>
    <row r="156" spans="1:11">
      <c r="A156" s="456"/>
      <c r="B156" s="5"/>
      <c r="C156" s="103" t="s">
        <v>366</v>
      </c>
      <c r="D156" s="104">
        <v>9.5299999999999994</v>
      </c>
      <c r="E156" s="461"/>
      <c r="F156" s="467"/>
      <c r="G156" s="470"/>
      <c r="H156" s="470"/>
      <c r="I156" s="473"/>
      <c r="J156" s="464"/>
      <c r="K156" s="41"/>
    </row>
    <row r="157" spans="1:11">
      <c r="A157" s="456"/>
      <c r="B157" s="5"/>
      <c r="C157" s="103" t="s">
        <v>367</v>
      </c>
      <c r="D157" s="104">
        <v>1.99</v>
      </c>
      <c r="E157" s="461"/>
      <c r="F157" s="467"/>
      <c r="G157" s="470"/>
      <c r="H157" s="470"/>
      <c r="I157" s="473"/>
      <c r="J157" s="464"/>
      <c r="K157" s="41"/>
    </row>
    <row r="158" spans="1:11">
      <c r="A158" s="456"/>
      <c r="B158" s="5"/>
      <c r="C158" s="103" t="s">
        <v>368</v>
      </c>
      <c r="D158" s="104">
        <v>1.34</v>
      </c>
      <c r="E158" s="461"/>
      <c r="F158" s="467"/>
      <c r="G158" s="470"/>
      <c r="H158" s="470"/>
      <c r="I158" s="473"/>
      <c r="J158" s="464"/>
      <c r="K158" s="41"/>
    </row>
    <row r="159" spans="1:11">
      <c r="A159" s="456"/>
      <c r="B159" s="5"/>
      <c r="C159" s="103" t="s">
        <v>369</v>
      </c>
      <c r="D159" s="104">
        <v>7.33</v>
      </c>
      <c r="E159" s="461"/>
      <c r="F159" s="467"/>
      <c r="G159" s="470"/>
      <c r="H159" s="470"/>
      <c r="I159" s="473"/>
      <c r="J159" s="464"/>
      <c r="K159" s="41"/>
    </row>
    <row r="160" spans="1:11">
      <c r="A160" s="456"/>
      <c r="B160" s="5"/>
      <c r="C160" s="103" t="s">
        <v>370</v>
      </c>
      <c r="D160" s="104">
        <v>10.62</v>
      </c>
      <c r="E160" s="461"/>
      <c r="F160" s="467"/>
      <c r="G160" s="470"/>
      <c r="H160" s="470"/>
      <c r="I160" s="473"/>
      <c r="J160" s="464"/>
      <c r="K160" s="41"/>
    </row>
    <row r="161" spans="1:11">
      <c r="A161" s="456"/>
      <c r="B161" s="5"/>
      <c r="C161" s="103" t="s">
        <v>371</v>
      </c>
      <c r="D161" s="104">
        <v>0.85</v>
      </c>
      <c r="E161" s="461"/>
      <c r="F161" s="467"/>
      <c r="G161" s="470"/>
      <c r="H161" s="470"/>
      <c r="I161" s="473"/>
      <c r="J161" s="464"/>
      <c r="K161" s="41"/>
    </row>
    <row r="162" spans="1:11">
      <c r="A162" s="456"/>
      <c r="B162" s="5"/>
      <c r="C162" s="103" t="s">
        <v>372</v>
      </c>
      <c r="D162" s="104">
        <v>6.1</v>
      </c>
      <c r="E162" s="461"/>
      <c r="F162" s="467"/>
      <c r="G162" s="470"/>
      <c r="H162" s="470"/>
      <c r="I162" s="473"/>
      <c r="J162" s="464"/>
      <c r="K162" s="41"/>
    </row>
    <row r="163" spans="1:11">
      <c r="A163" s="456"/>
      <c r="B163" s="5"/>
      <c r="C163" s="103" t="s">
        <v>373</v>
      </c>
      <c r="D163" s="104">
        <v>0.41</v>
      </c>
      <c r="E163" s="461"/>
      <c r="F163" s="467"/>
      <c r="G163" s="470"/>
      <c r="H163" s="470"/>
      <c r="I163" s="473"/>
      <c r="J163" s="464"/>
      <c r="K163" s="41"/>
    </row>
    <row r="164" spans="1:11">
      <c r="A164" s="456"/>
      <c r="B164" s="5"/>
      <c r="C164" s="103" t="s">
        <v>374</v>
      </c>
      <c r="D164" s="104">
        <v>1.23</v>
      </c>
      <c r="E164" s="461"/>
      <c r="F164" s="467"/>
      <c r="G164" s="470"/>
      <c r="H164" s="470"/>
      <c r="I164" s="473"/>
      <c r="J164" s="464"/>
      <c r="K164" s="41"/>
    </row>
    <row r="165" spans="1:11">
      <c r="A165" s="456"/>
      <c r="B165" s="5"/>
      <c r="C165" s="103" t="s">
        <v>375</v>
      </c>
      <c r="D165" s="104">
        <v>0.41</v>
      </c>
      <c r="E165" s="461"/>
      <c r="F165" s="467"/>
      <c r="G165" s="470"/>
      <c r="H165" s="470"/>
      <c r="I165" s="473"/>
      <c r="J165" s="464"/>
      <c r="K165" s="41"/>
    </row>
    <row r="166" spans="1:11">
      <c r="A166" s="456"/>
      <c r="B166" s="5"/>
      <c r="C166" s="103" t="s">
        <v>376</v>
      </c>
      <c r="D166" s="104">
        <v>2.3199999999999998</v>
      </c>
      <c r="E166" s="461"/>
      <c r="F166" s="467"/>
      <c r="G166" s="470"/>
      <c r="H166" s="470"/>
      <c r="I166" s="473"/>
      <c r="J166" s="464"/>
      <c r="K166" s="41"/>
    </row>
    <row r="167" spans="1:11">
      <c r="A167" s="456"/>
      <c r="B167" s="5"/>
      <c r="C167" s="103" t="s">
        <v>377</v>
      </c>
      <c r="D167" s="104">
        <v>4.32</v>
      </c>
      <c r="E167" s="461"/>
      <c r="F167" s="467"/>
      <c r="G167" s="470"/>
      <c r="H167" s="470"/>
      <c r="I167" s="473"/>
      <c r="J167" s="464"/>
      <c r="K167" s="41"/>
    </row>
    <row r="168" spans="1:11">
      <c r="A168" s="456"/>
      <c r="B168" s="5"/>
      <c r="C168" s="103" t="s">
        <v>378</v>
      </c>
      <c r="D168" s="104">
        <v>8.31</v>
      </c>
      <c r="E168" s="461"/>
      <c r="F168" s="467"/>
      <c r="G168" s="470"/>
      <c r="H168" s="470"/>
      <c r="I168" s="473"/>
      <c r="J168" s="464"/>
      <c r="K168" s="41"/>
    </row>
    <row r="169" spans="1:11">
      <c r="A169" s="456"/>
      <c r="B169" s="5"/>
      <c r="C169" s="103" t="s">
        <v>379</v>
      </c>
      <c r="D169" s="104">
        <v>0.42</v>
      </c>
      <c r="E169" s="461"/>
      <c r="F169" s="467"/>
      <c r="G169" s="470"/>
      <c r="H169" s="470"/>
      <c r="I169" s="473"/>
      <c r="J169" s="464"/>
      <c r="K169" s="41"/>
    </row>
    <row r="170" spans="1:11">
      <c r="A170" s="456"/>
      <c r="B170" s="5"/>
      <c r="C170" s="103" t="s">
        <v>380</v>
      </c>
      <c r="D170" s="104">
        <v>3.98</v>
      </c>
      <c r="E170" s="461"/>
      <c r="F170" s="467"/>
      <c r="G170" s="470"/>
      <c r="H170" s="470"/>
      <c r="I170" s="473"/>
      <c r="J170" s="464"/>
      <c r="K170" s="41"/>
    </row>
    <row r="171" spans="1:11">
      <c r="A171" s="456"/>
      <c r="B171" s="5"/>
      <c r="C171" s="103" t="s">
        <v>381</v>
      </c>
      <c r="D171" s="104">
        <v>0.6</v>
      </c>
      <c r="E171" s="461"/>
      <c r="F171" s="467"/>
      <c r="G171" s="470"/>
      <c r="H171" s="470"/>
      <c r="I171" s="473"/>
      <c r="J171" s="464"/>
      <c r="K171" s="41"/>
    </row>
    <row r="172" spans="1:11">
      <c r="A172" s="456"/>
      <c r="B172" s="5"/>
      <c r="C172" s="103" t="s">
        <v>382</v>
      </c>
      <c r="D172" s="104">
        <v>0.4</v>
      </c>
      <c r="E172" s="461"/>
      <c r="F172" s="467"/>
      <c r="G172" s="470"/>
      <c r="H172" s="470"/>
      <c r="I172" s="473"/>
      <c r="J172" s="464"/>
      <c r="K172" s="41"/>
    </row>
    <row r="173" spans="1:11">
      <c r="A173" s="456"/>
      <c r="B173" s="5"/>
      <c r="C173" s="103" t="s">
        <v>383</v>
      </c>
      <c r="D173" s="104">
        <v>0.21</v>
      </c>
      <c r="E173" s="461"/>
      <c r="F173" s="467"/>
      <c r="G173" s="470"/>
      <c r="H173" s="470"/>
      <c r="I173" s="473"/>
      <c r="J173" s="464"/>
      <c r="K173" s="41"/>
    </row>
    <row r="174" spans="1:11">
      <c r="A174" s="456"/>
      <c r="B174" s="5"/>
      <c r="C174" s="103" t="s">
        <v>384</v>
      </c>
      <c r="D174" s="104">
        <v>1.8</v>
      </c>
      <c r="E174" s="461"/>
      <c r="F174" s="467"/>
      <c r="G174" s="470"/>
      <c r="H174" s="470"/>
      <c r="I174" s="473"/>
      <c r="J174" s="464"/>
      <c r="K174" s="41"/>
    </row>
    <row r="175" spans="1:11">
      <c r="A175" s="456"/>
      <c r="B175" s="5"/>
      <c r="C175" s="103" t="s">
        <v>385</v>
      </c>
      <c r="D175" s="104">
        <v>2.48</v>
      </c>
      <c r="E175" s="461"/>
      <c r="F175" s="467"/>
      <c r="G175" s="470"/>
      <c r="H175" s="470"/>
      <c r="I175" s="473"/>
      <c r="J175" s="464"/>
      <c r="K175" s="41"/>
    </row>
    <row r="176" spans="1:11">
      <c r="A176" s="456"/>
      <c r="B176" s="5"/>
      <c r="C176" s="103" t="s">
        <v>386</v>
      </c>
      <c r="D176" s="104">
        <v>14.05</v>
      </c>
      <c r="E176" s="461"/>
      <c r="F176" s="467"/>
      <c r="G176" s="470"/>
      <c r="H176" s="470"/>
      <c r="I176" s="473"/>
      <c r="J176" s="464"/>
      <c r="K176" s="41"/>
    </row>
    <row r="177" spans="1:11">
      <c r="A177" s="456"/>
      <c r="B177" s="5"/>
      <c r="C177" s="103" t="s">
        <v>387</v>
      </c>
      <c r="D177" s="104">
        <v>10.93</v>
      </c>
      <c r="E177" s="461"/>
      <c r="F177" s="467"/>
      <c r="G177" s="470"/>
      <c r="H177" s="470"/>
      <c r="I177" s="473"/>
      <c r="J177" s="464"/>
      <c r="K177" s="41"/>
    </row>
    <row r="178" spans="1:11">
      <c r="A178" s="456"/>
      <c r="B178" s="5"/>
      <c r="C178" s="103" t="s">
        <v>388</v>
      </c>
      <c r="D178" s="104">
        <v>0.91</v>
      </c>
      <c r="E178" s="461"/>
      <c r="F178" s="467"/>
      <c r="G178" s="470"/>
      <c r="H178" s="470"/>
      <c r="I178" s="473"/>
      <c r="J178" s="464"/>
      <c r="K178" s="41"/>
    </row>
    <row r="179" spans="1:11">
      <c r="A179" s="456"/>
      <c r="B179" s="5"/>
      <c r="C179" s="103" t="s">
        <v>389</v>
      </c>
      <c r="D179" s="104">
        <v>7.48</v>
      </c>
      <c r="E179" s="461"/>
      <c r="F179" s="467"/>
      <c r="G179" s="470"/>
      <c r="H179" s="470"/>
      <c r="I179" s="473"/>
      <c r="J179" s="464"/>
      <c r="K179" s="41"/>
    </row>
    <row r="180" spans="1:11">
      <c r="A180" s="456"/>
      <c r="B180" s="5"/>
      <c r="C180" s="103" t="s">
        <v>390</v>
      </c>
      <c r="D180" s="104">
        <v>4.7</v>
      </c>
      <c r="E180" s="461"/>
      <c r="F180" s="467"/>
      <c r="G180" s="470"/>
      <c r="H180" s="470"/>
      <c r="I180" s="473"/>
      <c r="J180" s="464"/>
      <c r="K180" s="41"/>
    </row>
    <row r="181" spans="1:11">
      <c r="A181" s="456"/>
      <c r="B181" s="5"/>
      <c r="C181" s="103" t="s">
        <v>391</v>
      </c>
      <c r="D181" s="104">
        <v>2.4700000000000002</v>
      </c>
      <c r="E181" s="461"/>
      <c r="F181" s="467"/>
      <c r="G181" s="470"/>
      <c r="H181" s="470"/>
      <c r="I181" s="473"/>
      <c r="J181" s="464"/>
      <c r="K181" s="41"/>
    </row>
    <row r="182" spans="1:11">
      <c r="A182" s="456"/>
      <c r="B182" s="5"/>
      <c r="C182" s="103" t="s">
        <v>392</v>
      </c>
      <c r="D182" s="104">
        <v>4.58</v>
      </c>
      <c r="E182" s="461"/>
      <c r="F182" s="467"/>
      <c r="G182" s="470"/>
      <c r="H182" s="470"/>
      <c r="I182" s="473"/>
      <c r="J182" s="464"/>
      <c r="K182" s="41"/>
    </row>
    <row r="183" spans="1:11">
      <c r="A183" s="456"/>
      <c r="B183" s="5"/>
      <c r="C183" s="103" t="s">
        <v>393</v>
      </c>
      <c r="D183" s="104">
        <v>3.37</v>
      </c>
      <c r="E183" s="461"/>
      <c r="F183" s="467"/>
      <c r="G183" s="470"/>
      <c r="H183" s="470"/>
      <c r="I183" s="473"/>
      <c r="J183" s="464"/>
      <c r="K183" s="41"/>
    </row>
    <row r="184" spans="1:11">
      <c r="A184" s="456"/>
      <c r="B184" s="5"/>
      <c r="C184" s="103" t="s">
        <v>394</v>
      </c>
      <c r="D184" s="104">
        <v>0.53</v>
      </c>
      <c r="E184" s="461"/>
      <c r="F184" s="467"/>
      <c r="G184" s="470"/>
      <c r="H184" s="470"/>
      <c r="I184" s="473"/>
      <c r="J184" s="464"/>
      <c r="K184" s="41"/>
    </row>
    <row r="185" spans="1:11">
      <c r="A185" s="456"/>
      <c r="B185" s="5"/>
      <c r="C185" s="103" t="s">
        <v>395</v>
      </c>
      <c r="D185" s="104">
        <v>1.23</v>
      </c>
      <c r="E185" s="461"/>
      <c r="F185" s="467"/>
      <c r="G185" s="470"/>
      <c r="H185" s="470"/>
      <c r="I185" s="473"/>
      <c r="J185" s="464"/>
      <c r="K185" s="41"/>
    </row>
    <row r="186" spans="1:11">
      <c r="A186" s="456"/>
      <c r="B186" s="5"/>
      <c r="C186" s="103" t="s">
        <v>396</v>
      </c>
      <c r="D186" s="104">
        <v>8.11</v>
      </c>
      <c r="E186" s="461"/>
      <c r="F186" s="467"/>
      <c r="G186" s="470"/>
      <c r="H186" s="470"/>
      <c r="I186" s="473"/>
      <c r="J186" s="464"/>
      <c r="K186" s="41"/>
    </row>
    <row r="187" spans="1:11">
      <c r="A187" s="456"/>
      <c r="B187" s="5"/>
      <c r="C187" s="103" t="s">
        <v>397</v>
      </c>
      <c r="D187" s="104">
        <v>2.6</v>
      </c>
      <c r="E187" s="461"/>
      <c r="F187" s="467"/>
      <c r="G187" s="470"/>
      <c r="H187" s="470"/>
      <c r="I187" s="473"/>
      <c r="J187" s="464"/>
      <c r="K187" s="41"/>
    </row>
    <row r="188" spans="1:11">
      <c r="A188" s="456"/>
      <c r="B188" s="5"/>
      <c r="C188" s="103" t="s">
        <v>398</v>
      </c>
      <c r="D188" s="104">
        <v>6.91</v>
      </c>
      <c r="E188" s="461"/>
      <c r="F188" s="467"/>
      <c r="G188" s="470"/>
      <c r="H188" s="470"/>
      <c r="I188" s="473"/>
      <c r="J188" s="464"/>
      <c r="K188" s="41"/>
    </row>
    <row r="189" spans="1:11">
      <c r="A189" s="456"/>
      <c r="B189" s="5"/>
      <c r="C189" s="103" t="s">
        <v>399</v>
      </c>
      <c r="D189" s="104">
        <v>1.86</v>
      </c>
      <c r="E189" s="461"/>
      <c r="F189" s="467"/>
      <c r="G189" s="470"/>
      <c r="H189" s="470"/>
      <c r="I189" s="473"/>
      <c r="J189" s="464"/>
      <c r="K189" s="41"/>
    </row>
    <row r="190" spans="1:11">
      <c r="A190" s="456"/>
      <c r="B190" s="5"/>
      <c r="C190" s="103" t="s">
        <v>400</v>
      </c>
      <c r="D190" s="104">
        <v>0.71</v>
      </c>
      <c r="E190" s="461"/>
      <c r="F190" s="467"/>
      <c r="G190" s="470"/>
      <c r="H190" s="470"/>
      <c r="I190" s="473"/>
      <c r="J190" s="464"/>
      <c r="K190" s="41"/>
    </row>
    <row r="191" spans="1:11">
      <c r="A191" s="456"/>
      <c r="B191" s="5"/>
      <c r="C191" s="103" t="s">
        <v>401</v>
      </c>
      <c r="D191" s="104">
        <v>2.09</v>
      </c>
      <c r="E191" s="461"/>
      <c r="F191" s="467"/>
      <c r="G191" s="470"/>
      <c r="H191" s="470"/>
      <c r="I191" s="473"/>
      <c r="J191" s="464"/>
      <c r="K191" s="41"/>
    </row>
    <row r="192" spans="1:11">
      <c r="A192" s="456"/>
      <c r="B192" s="5"/>
      <c r="C192" s="103" t="s">
        <v>402</v>
      </c>
      <c r="D192" s="104">
        <v>3.62</v>
      </c>
      <c r="E192" s="461"/>
      <c r="F192" s="467"/>
      <c r="G192" s="470"/>
      <c r="H192" s="470"/>
      <c r="I192" s="473"/>
      <c r="J192" s="464"/>
      <c r="K192" s="41"/>
    </row>
    <row r="193" spans="1:11">
      <c r="A193" s="456"/>
      <c r="B193" s="5"/>
      <c r="C193" s="103" t="s">
        <v>403</v>
      </c>
      <c r="D193" s="104">
        <v>1.89</v>
      </c>
      <c r="E193" s="461"/>
      <c r="F193" s="467"/>
      <c r="G193" s="470"/>
      <c r="H193" s="470"/>
      <c r="I193" s="473"/>
      <c r="J193" s="464"/>
      <c r="K193" s="41"/>
    </row>
    <row r="194" spans="1:11">
      <c r="A194" s="456"/>
      <c r="B194" s="5"/>
      <c r="C194" s="103" t="s">
        <v>404</v>
      </c>
      <c r="D194" s="104">
        <v>1.32</v>
      </c>
      <c r="E194" s="461"/>
      <c r="F194" s="467"/>
      <c r="G194" s="470"/>
      <c r="H194" s="470"/>
      <c r="I194" s="473"/>
      <c r="J194" s="464"/>
      <c r="K194" s="41"/>
    </row>
    <row r="195" spans="1:11">
      <c r="A195" s="456"/>
      <c r="B195" s="5"/>
      <c r="C195" s="103" t="s">
        <v>405</v>
      </c>
      <c r="D195" s="104">
        <v>5.0999999999999996</v>
      </c>
      <c r="E195" s="461"/>
      <c r="F195" s="467"/>
      <c r="G195" s="470"/>
      <c r="H195" s="470"/>
      <c r="I195" s="473"/>
      <c r="J195" s="464"/>
      <c r="K195" s="41"/>
    </row>
    <row r="196" spans="1:11">
      <c r="A196" s="456"/>
      <c r="B196" s="5"/>
      <c r="C196" s="103" t="s">
        <v>406</v>
      </c>
      <c r="D196" s="104">
        <v>4.3099999999999996</v>
      </c>
      <c r="E196" s="461"/>
      <c r="F196" s="467"/>
      <c r="G196" s="470"/>
      <c r="H196" s="470"/>
      <c r="I196" s="473"/>
      <c r="J196" s="464"/>
      <c r="K196" s="41"/>
    </row>
    <row r="197" spans="1:11">
      <c r="A197" s="456"/>
      <c r="B197" s="5"/>
      <c r="C197" s="103" t="s">
        <v>407</v>
      </c>
      <c r="D197" s="104">
        <v>4.3600000000000003</v>
      </c>
      <c r="E197" s="461"/>
      <c r="F197" s="467"/>
      <c r="G197" s="470"/>
      <c r="H197" s="470"/>
      <c r="I197" s="473"/>
      <c r="J197" s="464"/>
      <c r="K197" s="41"/>
    </row>
    <row r="198" spans="1:11">
      <c r="A198" s="456"/>
      <c r="B198" s="5"/>
      <c r="C198" s="103" t="s">
        <v>408</v>
      </c>
      <c r="D198" s="104">
        <v>2.2000000000000002</v>
      </c>
      <c r="E198" s="461"/>
      <c r="F198" s="467"/>
      <c r="G198" s="470"/>
      <c r="H198" s="470"/>
      <c r="I198" s="473"/>
      <c r="J198" s="464"/>
      <c r="K198" s="41"/>
    </row>
    <row r="199" spans="1:11">
      <c r="A199" s="456"/>
      <c r="B199" s="5"/>
      <c r="C199" s="103" t="s">
        <v>409</v>
      </c>
      <c r="D199" s="104">
        <v>0.3</v>
      </c>
      <c r="E199" s="461"/>
      <c r="F199" s="467"/>
      <c r="G199" s="470"/>
      <c r="H199" s="470"/>
      <c r="I199" s="473"/>
      <c r="J199" s="464"/>
      <c r="K199" s="41"/>
    </row>
    <row r="200" spans="1:11">
      <c r="A200" s="456"/>
      <c r="B200" s="5"/>
      <c r="C200" s="103" t="s">
        <v>410</v>
      </c>
      <c r="D200" s="104">
        <v>7.0000000000000007E-2</v>
      </c>
      <c r="E200" s="461"/>
      <c r="F200" s="467"/>
      <c r="G200" s="470"/>
      <c r="H200" s="470"/>
      <c r="I200" s="473"/>
      <c r="J200" s="464"/>
      <c r="K200" s="41"/>
    </row>
    <row r="201" spans="1:11">
      <c r="A201" s="456"/>
      <c r="B201" s="5"/>
      <c r="C201" s="103" t="s">
        <v>411</v>
      </c>
      <c r="D201" s="104">
        <v>0.04</v>
      </c>
      <c r="E201" s="461"/>
      <c r="F201" s="467"/>
      <c r="G201" s="470"/>
      <c r="H201" s="470"/>
      <c r="I201" s="473"/>
      <c r="J201" s="464"/>
      <c r="K201" s="41"/>
    </row>
    <row r="202" spans="1:11">
      <c r="A202" s="456"/>
      <c r="B202" s="5"/>
      <c r="C202" s="103" t="s">
        <v>412</v>
      </c>
      <c r="D202" s="104">
        <v>3.56</v>
      </c>
      <c r="E202" s="461"/>
      <c r="F202" s="467"/>
      <c r="G202" s="470"/>
      <c r="H202" s="470"/>
      <c r="I202" s="473"/>
      <c r="J202" s="464"/>
      <c r="K202" s="41"/>
    </row>
    <row r="203" spans="1:11">
      <c r="A203" s="456"/>
      <c r="B203" s="5"/>
      <c r="C203" s="103" t="s">
        <v>413</v>
      </c>
      <c r="D203" s="104">
        <v>4.08</v>
      </c>
      <c r="E203" s="461"/>
      <c r="F203" s="467"/>
      <c r="G203" s="470"/>
      <c r="H203" s="470"/>
      <c r="I203" s="473"/>
      <c r="J203" s="464"/>
      <c r="K203" s="41"/>
    </row>
    <row r="204" spans="1:11">
      <c r="A204" s="456"/>
      <c r="B204" s="5"/>
      <c r="C204" s="103" t="s">
        <v>414</v>
      </c>
      <c r="D204" s="104">
        <v>2.5299999999999998</v>
      </c>
      <c r="E204" s="461"/>
      <c r="F204" s="467"/>
      <c r="G204" s="470"/>
      <c r="H204" s="470"/>
      <c r="I204" s="473"/>
      <c r="J204" s="464"/>
      <c r="K204" s="41"/>
    </row>
    <row r="205" spans="1:11">
      <c r="A205" s="456"/>
      <c r="B205" s="5"/>
      <c r="C205" s="103" t="s">
        <v>415</v>
      </c>
      <c r="D205" s="104">
        <v>1.1599999999999999</v>
      </c>
      <c r="E205" s="461"/>
      <c r="F205" s="467"/>
      <c r="G205" s="470"/>
      <c r="H205" s="470"/>
      <c r="I205" s="473"/>
      <c r="J205" s="464"/>
      <c r="K205" s="41"/>
    </row>
    <row r="206" spans="1:11">
      <c r="A206" s="456"/>
      <c r="B206" s="5"/>
      <c r="C206" s="103" t="s">
        <v>416</v>
      </c>
      <c r="D206" s="104">
        <v>8.15</v>
      </c>
      <c r="E206" s="461"/>
      <c r="F206" s="467"/>
      <c r="G206" s="470"/>
      <c r="H206" s="470"/>
      <c r="I206" s="473"/>
      <c r="J206" s="464"/>
      <c r="K206" s="41"/>
    </row>
    <row r="207" spans="1:11">
      <c r="A207" s="456"/>
      <c r="B207" s="5"/>
      <c r="C207" s="103" t="s">
        <v>417</v>
      </c>
      <c r="D207" s="104">
        <v>1.76</v>
      </c>
      <c r="E207" s="461"/>
      <c r="F207" s="467"/>
      <c r="G207" s="470"/>
      <c r="H207" s="470"/>
      <c r="I207" s="473"/>
      <c r="J207" s="464"/>
      <c r="K207" s="41"/>
    </row>
    <row r="208" spans="1:11">
      <c r="A208" s="456"/>
      <c r="B208" s="5"/>
      <c r="C208" s="103" t="s">
        <v>418</v>
      </c>
      <c r="D208" s="104">
        <v>3.14</v>
      </c>
      <c r="E208" s="461"/>
      <c r="F208" s="467"/>
      <c r="G208" s="470"/>
      <c r="H208" s="470"/>
      <c r="I208" s="473"/>
      <c r="J208" s="464"/>
      <c r="K208" s="41"/>
    </row>
    <row r="209" spans="1:11">
      <c r="A209" s="456"/>
      <c r="B209" s="5"/>
      <c r="C209" s="103" t="s">
        <v>419</v>
      </c>
      <c r="D209" s="104">
        <v>0.12</v>
      </c>
      <c r="E209" s="461" t="s">
        <v>420</v>
      </c>
      <c r="F209" s="467"/>
      <c r="G209" s="470"/>
      <c r="H209" s="470"/>
      <c r="I209" s="473"/>
      <c r="J209" s="464"/>
      <c r="K209" s="41"/>
    </row>
    <row r="210" spans="1:11">
      <c r="A210" s="456"/>
      <c r="B210" s="5"/>
      <c r="C210" s="103" t="s">
        <v>421</v>
      </c>
      <c r="D210" s="104">
        <v>0.12</v>
      </c>
      <c r="E210" s="461"/>
      <c r="F210" s="467"/>
      <c r="G210" s="470"/>
      <c r="H210" s="470"/>
      <c r="I210" s="473"/>
      <c r="J210" s="464"/>
      <c r="K210" s="41"/>
    </row>
    <row r="211" spans="1:11">
      <c r="A211" s="456"/>
      <c r="B211" s="5"/>
      <c r="C211" s="103" t="s">
        <v>422</v>
      </c>
      <c r="D211" s="104">
        <v>0.28000000000000003</v>
      </c>
      <c r="E211" s="461"/>
      <c r="F211" s="467"/>
      <c r="G211" s="470"/>
      <c r="H211" s="470"/>
      <c r="I211" s="473"/>
      <c r="J211" s="464"/>
      <c r="K211" s="41"/>
    </row>
    <row r="212" spans="1:11">
      <c r="A212" s="456"/>
      <c r="B212" s="5"/>
      <c r="C212" s="103" t="s">
        <v>423</v>
      </c>
      <c r="D212" s="104">
        <v>0.78</v>
      </c>
      <c r="E212" s="461" t="s">
        <v>239</v>
      </c>
      <c r="F212" s="467"/>
      <c r="G212" s="470"/>
      <c r="H212" s="470"/>
      <c r="I212" s="473"/>
      <c r="J212" s="464"/>
      <c r="K212" s="41"/>
    </row>
    <row r="213" spans="1:11">
      <c r="A213" s="456"/>
      <c r="B213" s="5"/>
      <c r="C213" s="103" t="s">
        <v>424</v>
      </c>
      <c r="D213" s="104">
        <v>5.0199999999999996</v>
      </c>
      <c r="E213" s="461"/>
      <c r="F213" s="467"/>
      <c r="G213" s="470"/>
      <c r="H213" s="470"/>
      <c r="I213" s="473"/>
      <c r="J213" s="464"/>
      <c r="K213" s="41"/>
    </row>
    <row r="214" spans="1:11">
      <c r="A214" s="456"/>
      <c r="B214" s="5"/>
      <c r="C214" s="103" t="s">
        <v>425</v>
      </c>
      <c r="D214" s="104">
        <v>0.56000000000000005</v>
      </c>
      <c r="E214" s="461"/>
      <c r="F214" s="467"/>
      <c r="G214" s="470"/>
      <c r="H214" s="470"/>
      <c r="I214" s="473"/>
      <c r="J214" s="464"/>
      <c r="K214" s="41"/>
    </row>
    <row r="215" spans="1:11">
      <c r="A215" s="456"/>
      <c r="B215" s="5"/>
      <c r="C215" s="103" t="s">
        <v>426</v>
      </c>
      <c r="D215" s="104">
        <v>0.23</v>
      </c>
      <c r="E215" s="461"/>
      <c r="F215" s="467"/>
      <c r="G215" s="470"/>
      <c r="H215" s="470"/>
      <c r="I215" s="473"/>
      <c r="J215" s="464"/>
      <c r="K215" s="41"/>
    </row>
    <row r="216" spans="1:11">
      <c r="A216" s="456"/>
      <c r="B216" s="5"/>
      <c r="C216" s="103" t="s">
        <v>427</v>
      </c>
      <c r="D216" s="104">
        <v>8.15</v>
      </c>
      <c r="E216" s="461"/>
      <c r="F216" s="467"/>
      <c r="G216" s="470"/>
      <c r="H216" s="470"/>
      <c r="I216" s="473"/>
      <c r="J216" s="464"/>
      <c r="K216" s="41"/>
    </row>
    <row r="217" spans="1:11">
      <c r="A217" s="456"/>
      <c r="B217" s="5"/>
      <c r="C217" s="103" t="s">
        <v>428</v>
      </c>
      <c r="D217" s="104">
        <v>1.07</v>
      </c>
      <c r="E217" s="461"/>
      <c r="F217" s="467"/>
      <c r="G217" s="470"/>
      <c r="H217" s="470"/>
      <c r="I217" s="473"/>
      <c r="J217" s="464"/>
      <c r="K217" s="41"/>
    </row>
    <row r="218" spans="1:11">
      <c r="A218" s="456"/>
      <c r="B218" s="5"/>
      <c r="C218" s="103" t="s">
        <v>429</v>
      </c>
      <c r="D218" s="104">
        <v>0.65</v>
      </c>
      <c r="E218" s="461"/>
      <c r="F218" s="467"/>
      <c r="G218" s="470"/>
      <c r="H218" s="470"/>
      <c r="I218" s="473"/>
      <c r="J218" s="464"/>
      <c r="K218" s="41"/>
    </row>
    <row r="219" spans="1:11">
      <c r="A219" s="456"/>
      <c r="B219" s="5"/>
      <c r="C219" s="103" t="s">
        <v>430</v>
      </c>
      <c r="D219" s="104">
        <v>1.24</v>
      </c>
      <c r="E219" s="461"/>
      <c r="F219" s="467"/>
      <c r="G219" s="470"/>
      <c r="H219" s="470"/>
      <c r="I219" s="473"/>
      <c r="J219" s="464"/>
      <c r="K219" s="41"/>
    </row>
    <row r="220" spans="1:11">
      <c r="A220" s="456"/>
      <c r="B220" s="5"/>
      <c r="C220" s="103" t="s">
        <v>431</v>
      </c>
      <c r="D220" s="104">
        <v>0.54</v>
      </c>
      <c r="E220" s="461"/>
      <c r="F220" s="467"/>
      <c r="G220" s="470"/>
      <c r="H220" s="470"/>
      <c r="I220" s="473"/>
      <c r="J220" s="464"/>
      <c r="K220" s="41"/>
    </row>
    <row r="221" spans="1:11">
      <c r="A221" s="456"/>
      <c r="B221" s="5"/>
      <c r="C221" s="103" t="s">
        <v>432</v>
      </c>
      <c r="D221" s="104">
        <v>0.39</v>
      </c>
      <c r="E221" s="461"/>
      <c r="F221" s="467"/>
      <c r="G221" s="470"/>
      <c r="H221" s="470"/>
      <c r="I221" s="473"/>
      <c r="J221" s="464"/>
      <c r="K221" s="41"/>
    </row>
    <row r="222" spans="1:11">
      <c r="A222" s="456"/>
      <c r="B222" s="5"/>
      <c r="C222" s="103" t="s">
        <v>433</v>
      </c>
      <c r="D222" s="104">
        <v>0.55000000000000004</v>
      </c>
      <c r="E222" s="461"/>
      <c r="F222" s="467"/>
      <c r="G222" s="470"/>
      <c r="H222" s="470"/>
      <c r="I222" s="473"/>
      <c r="J222" s="464"/>
      <c r="K222" s="41"/>
    </row>
    <row r="223" spans="1:11">
      <c r="A223" s="456"/>
      <c r="B223" s="5"/>
      <c r="C223" s="103" t="s">
        <v>434</v>
      </c>
      <c r="D223" s="104">
        <v>5.05</v>
      </c>
      <c r="E223" s="461"/>
      <c r="F223" s="467"/>
      <c r="G223" s="470"/>
      <c r="H223" s="470"/>
      <c r="I223" s="473"/>
      <c r="J223" s="464"/>
      <c r="K223" s="41"/>
    </row>
    <row r="224" spans="1:11">
      <c r="A224" s="456"/>
      <c r="B224" s="5"/>
      <c r="C224" s="103" t="s">
        <v>435</v>
      </c>
      <c r="D224" s="104">
        <v>0.36</v>
      </c>
      <c r="E224" s="461"/>
      <c r="F224" s="467"/>
      <c r="G224" s="470"/>
      <c r="H224" s="470"/>
      <c r="I224" s="473"/>
      <c r="J224" s="464"/>
      <c r="K224" s="41"/>
    </row>
    <row r="225" spans="1:11">
      <c r="A225" s="456"/>
      <c r="B225" s="5"/>
      <c r="C225" s="103" t="s">
        <v>436</v>
      </c>
      <c r="D225" s="104">
        <v>0.87</v>
      </c>
      <c r="E225" s="461"/>
      <c r="F225" s="467"/>
      <c r="G225" s="470"/>
      <c r="H225" s="470"/>
      <c r="I225" s="473"/>
      <c r="J225" s="464"/>
      <c r="K225" s="41"/>
    </row>
    <row r="226" spans="1:11">
      <c r="A226" s="456"/>
      <c r="B226" s="5"/>
      <c r="C226" s="103" t="s">
        <v>437</v>
      </c>
      <c r="D226" s="104">
        <v>4.71</v>
      </c>
      <c r="E226" s="461"/>
      <c r="F226" s="467"/>
      <c r="G226" s="470"/>
      <c r="H226" s="470"/>
      <c r="I226" s="473"/>
      <c r="J226" s="464"/>
      <c r="K226" s="41"/>
    </row>
    <row r="227" spans="1:11">
      <c r="A227" s="456"/>
      <c r="B227" s="5"/>
      <c r="C227" s="103" t="s">
        <v>438</v>
      </c>
      <c r="D227" s="104">
        <v>6.52</v>
      </c>
      <c r="E227" s="461"/>
      <c r="F227" s="467"/>
      <c r="G227" s="470"/>
      <c r="H227" s="470"/>
      <c r="I227" s="473"/>
      <c r="J227" s="464"/>
      <c r="K227" s="41"/>
    </row>
    <row r="228" spans="1:11">
      <c r="A228" s="456"/>
      <c r="B228" s="5"/>
      <c r="C228" s="103" t="s">
        <v>439</v>
      </c>
      <c r="D228" s="104">
        <v>0.73</v>
      </c>
      <c r="E228" s="461"/>
      <c r="F228" s="467"/>
      <c r="G228" s="470"/>
      <c r="H228" s="470"/>
      <c r="I228" s="473"/>
      <c r="J228" s="464"/>
      <c r="K228" s="41"/>
    </row>
    <row r="229" spans="1:11">
      <c r="A229" s="456"/>
      <c r="B229" s="5"/>
      <c r="C229" s="103" t="s">
        <v>440</v>
      </c>
      <c r="D229" s="104">
        <v>4.04</v>
      </c>
      <c r="E229" s="461"/>
      <c r="F229" s="467"/>
      <c r="G229" s="470"/>
      <c r="H229" s="470"/>
      <c r="I229" s="473"/>
      <c r="J229" s="464"/>
      <c r="K229" s="41"/>
    </row>
    <row r="230" spans="1:11">
      <c r="A230" s="456"/>
      <c r="B230" s="5"/>
      <c r="C230" s="103" t="s">
        <v>441</v>
      </c>
      <c r="D230" s="104">
        <v>1.01</v>
      </c>
      <c r="E230" s="461"/>
      <c r="F230" s="467"/>
      <c r="G230" s="470"/>
      <c r="H230" s="470"/>
      <c r="I230" s="473"/>
      <c r="J230" s="464"/>
      <c r="K230" s="41"/>
    </row>
    <row r="231" spans="1:11">
      <c r="A231" s="456"/>
      <c r="B231" s="5"/>
      <c r="C231" s="103" t="s">
        <v>442</v>
      </c>
      <c r="D231" s="104">
        <v>11.52</v>
      </c>
      <c r="E231" s="461"/>
      <c r="F231" s="467"/>
      <c r="G231" s="470"/>
      <c r="H231" s="470"/>
      <c r="I231" s="473"/>
      <c r="J231" s="464"/>
      <c r="K231" s="41"/>
    </row>
    <row r="232" spans="1:11">
      <c r="A232" s="456"/>
      <c r="B232" s="5"/>
      <c r="C232" s="103" t="s">
        <v>443</v>
      </c>
      <c r="D232" s="104">
        <v>0.74</v>
      </c>
      <c r="E232" s="461"/>
      <c r="F232" s="467"/>
      <c r="G232" s="470"/>
      <c r="H232" s="470"/>
      <c r="I232" s="473"/>
      <c r="J232" s="464"/>
      <c r="K232" s="41"/>
    </row>
    <row r="233" spans="1:11">
      <c r="A233" s="456"/>
      <c r="B233" s="5"/>
      <c r="C233" s="103" t="s">
        <v>444</v>
      </c>
      <c r="D233" s="104">
        <v>2.77</v>
      </c>
      <c r="E233" s="461"/>
      <c r="F233" s="467"/>
      <c r="G233" s="470"/>
      <c r="H233" s="470"/>
      <c r="I233" s="473"/>
      <c r="J233" s="464"/>
      <c r="K233" s="41"/>
    </row>
    <row r="234" spans="1:11">
      <c r="A234" s="456"/>
      <c r="B234" s="5"/>
      <c r="C234" s="103" t="s">
        <v>445</v>
      </c>
      <c r="D234" s="104">
        <v>0.13</v>
      </c>
      <c r="E234" s="461"/>
      <c r="F234" s="467"/>
      <c r="G234" s="470"/>
      <c r="H234" s="470"/>
      <c r="I234" s="473"/>
      <c r="J234" s="464"/>
      <c r="K234" s="41"/>
    </row>
    <row r="235" spans="1:11">
      <c r="A235" s="456"/>
      <c r="B235" s="5"/>
      <c r="C235" s="103" t="s">
        <v>446</v>
      </c>
      <c r="D235" s="104">
        <v>4.59</v>
      </c>
      <c r="E235" s="461"/>
      <c r="F235" s="467"/>
      <c r="G235" s="470"/>
      <c r="H235" s="470"/>
      <c r="I235" s="473"/>
      <c r="J235" s="464"/>
      <c r="K235" s="41"/>
    </row>
    <row r="236" spans="1:11">
      <c r="A236" s="456"/>
      <c r="B236" s="5"/>
      <c r="C236" s="103" t="s">
        <v>447</v>
      </c>
      <c r="D236" s="104">
        <v>0.69</v>
      </c>
      <c r="E236" s="461"/>
      <c r="F236" s="467"/>
      <c r="G236" s="470"/>
      <c r="H236" s="470"/>
      <c r="I236" s="473"/>
      <c r="J236" s="464"/>
      <c r="K236" s="41"/>
    </row>
    <row r="237" spans="1:11">
      <c r="A237" s="456"/>
      <c r="B237" s="5"/>
      <c r="C237" s="103" t="s">
        <v>448</v>
      </c>
      <c r="D237" s="104">
        <v>5.56</v>
      </c>
      <c r="E237" s="461"/>
      <c r="F237" s="467"/>
      <c r="G237" s="470"/>
      <c r="H237" s="470"/>
      <c r="I237" s="473"/>
      <c r="J237" s="464"/>
      <c r="K237" s="41"/>
    </row>
    <row r="238" spans="1:11">
      <c r="A238" s="456"/>
      <c r="B238" s="5"/>
      <c r="C238" s="103" t="s">
        <v>449</v>
      </c>
      <c r="D238" s="104">
        <v>0.62</v>
      </c>
      <c r="E238" s="461"/>
      <c r="F238" s="467"/>
      <c r="G238" s="470"/>
      <c r="H238" s="470"/>
      <c r="I238" s="473"/>
      <c r="J238" s="464"/>
      <c r="K238" s="41"/>
    </row>
    <row r="239" spans="1:11">
      <c r="A239" s="456"/>
      <c r="B239" s="5"/>
      <c r="C239" s="103" t="s">
        <v>450</v>
      </c>
      <c r="D239" s="104">
        <v>0.25</v>
      </c>
      <c r="E239" s="461"/>
      <c r="F239" s="467"/>
      <c r="G239" s="470"/>
      <c r="H239" s="470"/>
      <c r="I239" s="473"/>
      <c r="J239" s="464"/>
      <c r="K239" s="41"/>
    </row>
    <row r="240" spans="1:11">
      <c r="A240" s="456"/>
      <c r="B240" s="5"/>
      <c r="C240" s="103" t="s">
        <v>451</v>
      </c>
      <c r="D240" s="104">
        <v>0.1</v>
      </c>
      <c r="E240" s="461"/>
      <c r="F240" s="467"/>
      <c r="G240" s="470"/>
      <c r="H240" s="470"/>
      <c r="I240" s="473"/>
      <c r="J240" s="464"/>
      <c r="K240" s="41"/>
    </row>
    <row r="241" spans="1:11">
      <c r="A241" s="456"/>
      <c r="B241" s="5"/>
      <c r="C241" s="103" t="s">
        <v>452</v>
      </c>
      <c r="D241" s="104">
        <v>0.99</v>
      </c>
      <c r="E241" s="461"/>
      <c r="F241" s="467"/>
      <c r="G241" s="470"/>
      <c r="H241" s="470"/>
      <c r="I241" s="473"/>
      <c r="J241" s="464"/>
      <c r="K241" s="41"/>
    </row>
    <row r="242" spans="1:11">
      <c r="A242" s="456"/>
      <c r="B242" s="5"/>
      <c r="C242" s="103" t="s">
        <v>453</v>
      </c>
      <c r="D242" s="104">
        <v>4.3499999999999996</v>
      </c>
      <c r="E242" s="461"/>
      <c r="F242" s="467"/>
      <c r="G242" s="470"/>
      <c r="H242" s="470"/>
      <c r="I242" s="473"/>
      <c r="J242" s="464"/>
      <c r="K242" s="41"/>
    </row>
    <row r="243" spans="1:11">
      <c r="A243" s="456"/>
      <c r="B243" s="5"/>
      <c r="C243" s="103" t="s">
        <v>454</v>
      </c>
      <c r="D243" s="104">
        <v>7.06</v>
      </c>
      <c r="E243" s="461"/>
      <c r="F243" s="467"/>
      <c r="G243" s="470"/>
      <c r="H243" s="470"/>
      <c r="I243" s="473"/>
      <c r="J243" s="464"/>
      <c r="K243" s="41"/>
    </row>
    <row r="244" spans="1:11">
      <c r="A244" s="456"/>
      <c r="B244" s="5"/>
      <c r="C244" s="103" t="s">
        <v>455</v>
      </c>
      <c r="D244" s="104">
        <v>3.68</v>
      </c>
      <c r="E244" s="461"/>
      <c r="F244" s="467"/>
      <c r="G244" s="470"/>
      <c r="H244" s="470"/>
      <c r="I244" s="473"/>
      <c r="J244" s="464"/>
      <c r="K244" s="41"/>
    </row>
    <row r="245" spans="1:11">
      <c r="A245" s="456"/>
      <c r="B245" s="5"/>
      <c r="C245" s="103" t="s">
        <v>456</v>
      </c>
      <c r="D245" s="104">
        <v>1.1499999999999999</v>
      </c>
      <c r="E245" s="461"/>
      <c r="F245" s="467"/>
      <c r="G245" s="470"/>
      <c r="H245" s="470"/>
      <c r="I245" s="473"/>
      <c r="J245" s="464"/>
      <c r="K245" s="41"/>
    </row>
    <row r="246" spans="1:11">
      <c r="A246" s="456"/>
      <c r="B246" s="5"/>
      <c r="C246" s="103" t="s">
        <v>457</v>
      </c>
      <c r="D246" s="104">
        <v>0.17</v>
      </c>
      <c r="E246" s="461"/>
      <c r="F246" s="467"/>
      <c r="G246" s="470"/>
      <c r="H246" s="470"/>
      <c r="I246" s="473"/>
      <c r="J246" s="464"/>
      <c r="K246" s="41"/>
    </row>
    <row r="247" spans="1:11">
      <c r="A247" s="456"/>
      <c r="B247" s="5"/>
      <c r="C247" s="103" t="s">
        <v>458</v>
      </c>
      <c r="D247" s="104">
        <v>1.42</v>
      </c>
      <c r="E247" s="461"/>
      <c r="F247" s="467"/>
      <c r="G247" s="470"/>
      <c r="H247" s="470"/>
      <c r="I247" s="473"/>
      <c r="J247" s="464"/>
      <c r="K247" s="41"/>
    </row>
    <row r="248" spans="1:11">
      <c r="A248" s="456"/>
      <c r="B248" s="5"/>
      <c r="C248" s="103" t="s">
        <v>459</v>
      </c>
      <c r="D248" s="104">
        <v>3.56</v>
      </c>
      <c r="E248" s="461"/>
      <c r="F248" s="467"/>
      <c r="G248" s="470"/>
      <c r="H248" s="470"/>
      <c r="I248" s="473"/>
      <c r="J248" s="464"/>
      <c r="K248" s="41"/>
    </row>
    <row r="249" spans="1:11">
      <c r="A249" s="456"/>
      <c r="B249" s="5"/>
      <c r="C249" s="103" t="s">
        <v>460</v>
      </c>
      <c r="D249" s="104">
        <v>0.82</v>
      </c>
      <c r="E249" s="461"/>
      <c r="F249" s="467"/>
      <c r="G249" s="470"/>
      <c r="H249" s="470"/>
      <c r="I249" s="473"/>
      <c r="J249" s="464"/>
      <c r="K249" s="41"/>
    </row>
    <row r="250" spans="1:11">
      <c r="A250" s="456"/>
      <c r="B250" s="5"/>
      <c r="C250" s="103" t="s">
        <v>461</v>
      </c>
      <c r="D250" s="104">
        <v>0.63</v>
      </c>
      <c r="E250" s="461"/>
      <c r="F250" s="467"/>
      <c r="G250" s="470"/>
      <c r="H250" s="470"/>
      <c r="I250" s="473"/>
      <c r="J250" s="464"/>
      <c r="K250" s="41"/>
    </row>
    <row r="251" spans="1:11">
      <c r="A251" s="456"/>
      <c r="B251" s="5"/>
      <c r="C251" s="103" t="s">
        <v>462</v>
      </c>
      <c r="D251" s="104">
        <v>1.37</v>
      </c>
      <c r="E251" s="461"/>
      <c r="F251" s="467"/>
      <c r="G251" s="470"/>
      <c r="H251" s="470"/>
      <c r="I251" s="473"/>
      <c r="J251" s="464"/>
      <c r="K251" s="41"/>
    </row>
    <row r="252" spans="1:11">
      <c r="A252" s="456"/>
      <c r="B252" s="5"/>
      <c r="C252" s="103" t="s">
        <v>463</v>
      </c>
      <c r="D252" s="104">
        <v>0.7</v>
      </c>
      <c r="E252" s="461"/>
      <c r="F252" s="467"/>
      <c r="G252" s="470"/>
      <c r="H252" s="470"/>
      <c r="I252" s="473"/>
      <c r="J252" s="464"/>
      <c r="K252" s="41"/>
    </row>
    <row r="253" spans="1:11">
      <c r="A253" s="456"/>
      <c r="B253" s="5"/>
      <c r="C253" s="103" t="s">
        <v>464</v>
      </c>
      <c r="D253" s="104">
        <v>0.16</v>
      </c>
      <c r="E253" s="461"/>
      <c r="F253" s="467"/>
      <c r="G253" s="470"/>
      <c r="H253" s="470"/>
      <c r="I253" s="473"/>
      <c r="J253" s="464"/>
      <c r="K253" s="41"/>
    </row>
    <row r="254" spans="1:11">
      <c r="A254" s="456"/>
      <c r="B254" s="5"/>
      <c r="C254" s="103" t="s">
        <v>465</v>
      </c>
      <c r="D254" s="104">
        <v>0.69</v>
      </c>
      <c r="E254" s="461"/>
      <c r="F254" s="467"/>
      <c r="G254" s="470"/>
      <c r="H254" s="470"/>
      <c r="I254" s="473"/>
      <c r="J254" s="464"/>
      <c r="K254" s="41"/>
    </row>
    <row r="255" spans="1:11">
      <c r="A255" s="456"/>
      <c r="B255" s="5"/>
      <c r="C255" s="103" t="s">
        <v>466</v>
      </c>
      <c r="D255" s="104">
        <v>3.44</v>
      </c>
      <c r="E255" s="461"/>
      <c r="F255" s="467"/>
      <c r="G255" s="470"/>
      <c r="H255" s="470"/>
      <c r="I255" s="473"/>
      <c r="J255" s="464"/>
      <c r="K255" s="41"/>
    </row>
    <row r="256" spans="1:11">
      <c r="A256" s="456"/>
      <c r="B256" s="5"/>
      <c r="C256" s="103" t="s">
        <v>467</v>
      </c>
      <c r="D256" s="104">
        <v>11.81</v>
      </c>
      <c r="E256" s="461"/>
      <c r="F256" s="467"/>
      <c r="G256" s="470"/>
      <c r="H256" s="470"/>
      <c r="I256" s="473"/>
      <c r="J256" s="464"/>
      <c r="K256" s="41"/>
    </row>
    <row r="257" spans="1:11">
      <c r="A257" s="456"/>
      <c r="B257" s="5"/>
      <c r="C257" s="103" t="s">
        <v>468</v>
      </c>
      <c r="D257" s="104">
        <v>0.18</v>
      </c>
      <c r="E257" s="461"/>
      <c r="F257" s="467"/>
      <c r="G257" s="470"/>
      <c r="H257" s="470"/>
      <c r="I257" s="473"/>
      <c r="J257" s="464"/>
      <c r="K257" s="41"/>
    </row>
    <row r="258" spans="1:11">
      <c r="A258" s="456"/>
      <c r="B258" s="5"/>
      <c r="C258" s="103" t="s">
        <v>469</v>
      </c>
      <c r="D258" s="104">
        <v>0.49</v>
      </c>
      <c r="E258" s="461"/>
      <c r="F258" s="467"/>
      <c r="G258" s="470"/>
      <c r="H258" s="470"/>
      <c r="I258" s="473"/>
      <c r="J258" s="464"/>
      <c r="K258" s="41"/>
    </row>
    <row r="259" spans="1:11">
      <c r="A259" s="456"/>
      <c r="B259" s="5"/>
      <c r="C259" s="103" t="s">
        <v>470</v>
      </c>
      <c r="D259" s="104">
        <v>0.08</v>
      </c>
      <c r="E259" s="461"/>
      <c r="F259" s="467"/>
      <c r="G259" s="470"/>
      <c r="H259" s="470"/>
      <c r="I259" s="473"/>
      <c r="J259" s="464"/>
      <c r="K259" s="41"/>
    </row>
    <row r="260" spans="1:11">
      <c r="A260" s="456"/>
      <c r="B260" s="5"/>
      <c r="C260" s="103" t="s">
        <v>471</v>
      </c>
      <c r="D260" s="104">
        <v>2.85</v>
      </c>
      <c r="E260" s="461"/>
      <c r="F260" s="467"/>
      <c r="G260" s="470"/>
      <c r="H260" s="470"/>
      <c r="I260" s="473"/>
      <c r="J260" s="464"/>
      <c r="K260" s="41"/>
    </row>
    <row r="261" spans="1:11">
      <c r="A261" s="456"/>
      <c r="B261" s="5"/>
      <c r="C261" s="103" t="s">
        <v>472</v>
      </c>
      <c r="D261" s="104">
        <v>2.63</v>
      </c>
      <c r="E261" s="461"/>
      <c r="F261" s="467"/>
      <c r="G261" s="470"/>
      <c r="H261" s="470"/>
      <c r="I261" s="473"/>
      <c r="J261" s="464"/>
      <c r="K261" s="41"/>
    </row>
    <row r="262" spans="1:11">
      <c r="A262" s="456"/>
      <c r="B262" s="5"/>
      <c r="C262" s="103" t="s">
        <v>473</v>
      </c>
      <c r="D262" s="104">
        <v>1.1299999999999999</v>
      </c>
      <c r="E262" s="461"/>
      <c r="F262" s="467"/>
      <c r="G262" s="470"/>
      <c r="H262" s="470"/>
      <c r="I262" s="473"/>
      <c r="J262" s="464"/>
      <c r="K262" s="41"/>
    </row>
    <row r="263" spans="1:11">
      <c r="A263" s="456"/>
      <c r="B263" s="5"/>
      <c r="C263" s="103" t="s">
        <v>474</v>
      </c>
      <c r="D263" s="104">
        <v>3.6</v>
      </c>
      <c r="E263" s="461"/>
      <c r="F263" s="467"/>
      <c r="G263" s="470"/>
      <c r="H263" s="470"/>
      <c r="I263" s="473"/>
      <c r="J263" s="464"/>
      <c r="K263" s="41"/>
    </row>
    <row r="264" spans="1:11">
      <c r="A264" s="456"/>
      <c r="B264" s="5"/>
      <c r="C264" s="103" t="s">
        <v>475</v>
      </c>
      <c r="D264" s="104">
        <v>4.1500000000000004</v>
      </c>
      <c r="E264" s="461"/>
      <c r="F264" s="467"/>
      <c r="G264" s="470"/>
      <c r="H264" s="470"/>
      <c r="I264" s="473"/>
      <c r="J264" s="464"/>
      <c r="K264" s="41"/>
    </row>
    <row r="265" spans="1:11">
      <c r="A265" s="456"/>
      <c r="B265" s="5"/>
      <c r="C265" s="103" t="s">
        <v>476</v>
      </c>
      <c r="D265" s="104">
        <v>0.23</v>
      </c>
      <c r="E265" s="461"/>
      <c r="F265" s="467"/>
      <c r="G265" s="470"/>
      <c r="H265" s="470"/>
      <c r="I265" s="473"/>
      <c r="J265" s="464"/>
      <c r="K265" s="41"/>
    </row>
    <row r="266" spans="1:11">
      <c r="A266" s="456"/>
      <c r="B266" s="5"/>
      <c r="C266" s="103" t="s">
        <v>477</v>
      </c>
      <c r="D266" s="104">
        <v>0.06</v>
      </c>
      <c r="E266" s="461"/>
      <c r="F266" s="467"/>
      <c r="G266" s="470"/>
      <c r="H266" s="470"/>
      <c r="I266" s="473"/>
      <c r="J266" s="464"/>
      <c r="K266" s="41"/>
    </row>
    <row r="267" spans="1:11">
      <c r="A267" s="456"/>
      <c r="B267" s="5"/>
      <c r="C267" s="103" t="s">
        <v>478</v>
      </c>
      <c r="D267" s="104">
        <v>0.21</v>
      </c>
      <c r="E267" s="461"/>
      <c r="F267" s="467"/>
      <c r="G267" s="470"/>
      <c r="H267" s="470"/>
      <c r="I267" s="473"/>
      <c r="J267" s="464"/>
      <c r="K267" s="41"/>
    </row>
    <row r="268" spans="1:11">
      <c r="A268" s="456"/>
      <c r="B268" s="5"/>
      <c r="C268" s="103" t="s">
        <v>479</v>
      </c>
      <c r="D268" s="104">
        <v>3.62</v>
      </c>
      <c r="E268" s="461"/>
      <c r="F268" s="467"/>
      <c r="G268" s="470"/>
      <c r="H268" s="470"/>
      <c r="I268" s="473"/>
      <c r="J268" s="464"/>
      <c r="K268" s="41"/>
    </row>
    <row r="269" spans="1:11">
      <c r="A269" s="456"/>
      <c r="B269" s="5"/>
      <c r="C269" s="103" t="s">
        <v>480</v>
      </c>
      <c r="D269" s="104">
        <v>0.9</v>
      </c>
      <c r="E269" s="461"/>
      <c r="F269" s="467"/>
      <c r="G269" s="470"/>
      <c r="H269" s="470"/>
      <c r="I269" s="473"/>
      <c r="J269" s="464"/>
      <c r="K269" s="41"/>
    </row>
    <row r="270" spans="1:11">
      <c r="A270" s="456"/>
      <c r="B270" s="5"/>
      <c r="C270" s="103" t="s">
        <v>481</v>
      </c>
      <c r="D270" s="104">
        <v>4.62</v>
      </c>
      <c r="E270" s="461"/>
      <c r="F270" s="467"/>
      <c r="G270" s="470"/>
      <c r="H270" s="470"/>
      <c r="I270" s="473"/>
      <c r="J270" s="464"/>
      <c r="K270" s="41"/>
    </row>
    <row r="271" spans="1:11">
      <c r="A271" s="456"/>
      <c r="B271" s="5"/>
      <c r="C271" s="103" t="s">
        <v>482</v>
      </c>
      <c r="D271" s="104">
        <v>6.18</v>
      </c>
      <c r="E271" s="461"/>
      <c r="F271" s="467"/>
      <c r="G271" s="470"/>
      <c r="H271" s="470"/>
      <c r="I271" s="473"/>
      <c r="J271" s="464"/>
      <c r="K271" s="41"/>
    </row>
    <row r="272" spans="1:11">
      <c r="A272" s="456"/>
      <c r="B272" s="5"/>
      <c r="C272" s="103" t="s">
        <v>483</v>
      </c>
      <c r="D272" s="104">
        <v>0.54</v>
      </c>
      <c r="E272" s="461"/>
      <c r="F272" s="467"/>
      <c r="G272" s="470"/>
      <c r="H272" s="470"/>
      <c r="I272" s="473"/>
      <c r="J272" s="464"/>
      <c r="K272" s="41"/>
    </row>
    <row r="273" spans="1:11">
      <c r="A273" s="456"/>
      <c r="B273" s="5"/>
      <c r="C273" s="103" t="s">
        <v>484</v>
      </c>
      <c r="D273" s="104">
        <v>0.98</v>
      </c>
      <c r="E273" s="461"/>
      <c r="F273" s="467"/>
      <c r="G273" s="470"/>
      <c r="H273" s="470"/>
      <c r="I273" s="473"/>
      <c r="J273" s="464"/>
      <c r="K273" s="41"/>
    </row>
    <row r="274" spans="1:11">
      <c r="A274" s="456"/>
      <c r="B274" s="5"/>
      <c r="C274" s="103" t="s">
        <v>485</v>
      </c>
      <c r="D274" s="104">
        <v>4.3899999999999997</v>
      </c>
      <c r="E274" s="461"/>
      <c r="F274" s="467"/>
      <c r="G274" s="470"/>
      <c r="H274" s="470"/>
      <c r="I274" s="473"/>
      <c r="J274" s="464"/>
      <c r="K274" s="41"/>
    </row>
    <row r="275" spans="1:11">
      <c r="A275" s="456"/>
      <c r="B275" s="5"/>
      <c r="C275" s="103" t="s">
        <v>486</v>
      </c>
      <c r="D275" s="104">
        <v>1.1599999999999999</v>
      </c>
      <c r="E275" s="461"/>
      <c r="F275" s="467"/>
      <c r="G275" s="470"/>
      <c r="H275" s="470"/>
      <c r="I275" s="473"/>
      <c r="J275" s="464"/>
      <c r="K275" s="41"/>
    </row>
    <row r="276" spans="1:11">
      <c r="A276" s="456"/>
      <c r="B276" s="5"/>
      <c r="C276" s="103" t="s">
        <v>487</v>
      </c>
      <c r="D276" s="104">
        <v>2.93</v>
      </c>
      <c r="E276" s="461"/>
      <c r="F276" s="467"/>
      <c r="G276" s="470"/>
      <c r="H276" s="470"/>
      <c r="I276" s="473"/>
      <c r="J276" s="464"/>
      <c r="K276" s="41"/>
    </row>
    <row r="277" spans="1:11">
      <c r="A277" s="456"/>
      <c r="B277" s="5"/>
      <c r="C277" s="103" t="s">
        <v>488</v>
      </c>
      <c r="D277" s="104">
        <v>1.31</v>
      </c>
      <c r="E277" s="461"/>
      <c r="F277" s="467"/>
      <c r="G277" s="470"/>
      <c r="H277" s="470"/>
      <c r="I277" s="473"/>
      <c r="J277" s="464"/>
      <c r="K277" s="41"/>
    </row>
    <row r="278" spans="1:11">
      <c r="A278" s="456"/>
      <c r="B278" s="5"/>
      <c r="C278" s="103" t="s">
        <v>489</v>
      </c>
      <c r="D278" s="104">
        <v>5.21</v>
      </c>
      <c r="E278" s="461"/>
      <c r="F278" s="467"/>
      <c r="G278" s="470"/>
      <c r="H278" s="470"/>
      <c r="I278" s="473"/>
      <c r="J278" s="464"/>
      <c r="K278" s="41"/>
    </row>
    <row r="279" spans="1:11">
      <c r="A279" s="456"/>
      <c r="B279" s="5"/>
      <c r="C279" s="103" t="s">
        <v>490</v>
      </c>
      <c r="D279" s="104">
        <v>5.18</v>
      </c>
      <c r="E279" s="461"/>
      <c r="F279" s="467"/>
      <c r="G279" s="470"/>
      <c r="H279" s="470"/>
      <c r="I279" s="473"/>
      <c r="J279" s="464"/>
      <c r="K279" s="41"/>
    </row>
    <row r="280" spans="1:11">
      <c r="A280" s="456"/>
      <c r="B280" s="5"/>
      <c r="C280" s="103" t="s">
        <v>491</v>
      </c>
      <c r="D280" s="104">
        <v>2.12</v>
      </c>
      <c r="E280" s="461"/>
      <c r="F280" s="467"/>
      <c r="G280" s="470"/>
      <c r="H280" s="470"/>
      <c r="I280" s="473"/>
      <c r="J280" s="464"/>
      <c r="K280" s="41"/>
    </row>
    <row r="281" spans="1:11">
      <c r="A281" s="456"/>
      <c r="B281" s="5"/>
      <c r="C281" s="103" t="s">
        <v>492</v>
      </c>
      <c r="D281" s="104">
        <v>0.53</v>
      </c>
      <c r="E281" s="461"/>
      <c r="F281" s="467"/>
      <c r="G281" s="470"/>
      <c r="H281" s="470"/>
      <c r="I281" s="473"/>
      <c r="J281" s="464"/>
      <c r="K281" s="41"/>
    </row>
    <row r="282" spans="1:11">
      <c r="A282" s="456"/>
      <c r="B282" s="5"/>
      <c r="C282" s="103" t="s">
        <v>493</v>
      </c>
      <c r="D282" s="104">
        <v>0.13</v>
      </c>
      <c r="E282" s="461"/>
      <c r="F282" s="467"/>
      <c r="G282" s="470"/>
      <c r="H282" s="470"/>
      <c r="I282" s="473"/>
      <c r="J282" s="464"/>
      <c r="K282" s="41"/>
    </row>
    <row r="283" spans="1:11">
      <c r="A283" s="456"/>
      <c r="B283" s="5"/>
      <c r="C283" s="103" t="s">
        <v>494</v>
      </c>
      <c r="D283" s="104">
        <v>3.22</v>
      </c>
      <c r="E283" s="461"/>
      <c r="F283" s="467"/>
      <c r="G283" s="470"/>
      <c r="H283" s="470"/>
      <c r="I283" s="473"/>
      <c r="J283" s="464"/>
      <c r="K283" s="41"/>
    </row>
    <row r="284" spans="1:11">
      <c r="A284" s="456"/>
      <c r="B284" s="5"/>
      <c r="C284" s="103" t="s">
        <v>495</v>
      </c>
      <c r="D284" s="104">
        <v>1.65</v>
      </c>
      <c r="E284" s="461"/>
      <c r="F284" s="467"/>
      <c r="G284" s="470"/>
      <c r="H284" s="470"/>
      <c r="I284" s="473"/>
      <c r="J284" s="464"/>
      <c r="K284" s="41"/>
    </row>
    <row r="285" spans="1:11">
      <c r="A285" s="456"/>
      <c r="B285" s="5"/>
      <c r="C285" s="103" t="s">
        <v>496</v>
      </c>
      <c r="D285" s="104">
        <v>3.95</v>
      </c>
      <c r="E285" s="461"/>
      <c r="F285" s="467"/>
      <c r="G285" s="470"/>
      <c r="H285" s="470"/>
      <c r="I285" s="473"/>
      <c r="J285" s="464"/>
      <c r="K285" s="41"/>
    </row>
    <row r="286" spans="1:11">
      <c r="A286" s="456"/>
      <c r="B286" s="5"/>
      <c r="C286" s="103" t="s">
        <v>497</v>
      </c>
      <c r="D286" s="104">
        <v>1.77</v>
      </c>
      <c r="E286" s="461"/>
      <c r="F286" s="467"/>
      <c r="G286" s="470"/>
      <c r="H286" s="470"/>
      <c r="I286" s="473"/>
      <c r="J286" s="464"/>
      <c r="K286" s="41"/>
    </row>
    <row r="287" spans="1:11">
      <c r="A287" s="456"/>
      <c r="B287" s="5"/>
      <c r="C287" s="103" t="s">
        <v>498</v>
      </c>
      <c r="D287" s="104">
        <v>3.58</v>
      </c>
      <c r="E287" s="461"/>
      <c r="F287" s="467"/>
      <c r="G287" s="470"/>
      <c r="H287" s="470"/>
      <c r="I287" s="473"/>
      <c r="J287" s="464"/>
      <c r="K287" s="41"/>
    </row>
    <row r="288" spans="1:11">
      <c r="A288" s="456"/>
      <c r="B288" s="5"/>
      <c r="C288" s="103" t="s">
        <v>499</v>
      </c>
      <c r="D288" s="104">
        <v>0.22</v>
      </c>
      <c r="E288" s="461"/>
      <c r="F288" s="467"/>
      <c r="G288" s="470"/>
      <c r="H288" s="470"/>
      <c r="I288" s="473"/>
      <c r="J288" s="464"/>
      <c r="K288" s="41"/>
    </row>
    <row r="289" spans="1:11">
      <c r="A289" s="456"/>
      <c r="B289" s="5"/>
      <c r="C289" s="103" t="s">
        <v>500</v>
      </c>
      <c r="D289" s="104">
        <v>2.73</v>
      </c>
      <c r="E289" s="461"/>
      <c r="F289" s="467"/>
      <c r="G289" s="470"/>
      <c r="H289" s="470"/>
      <c r="I289" s="473"/>
      <c r="J289" s="464"/>
      <c r="K289" s="41"/>
    </row>
    <row r="290" spans="1:11">
      <c r="A290" s="456"/>
      <c r="B290" s="5"/>
      <c r="C290" s="103" t="s">
        <v>501</v>
      </c>
      <c r="D290" s="104">
        <v>3.87</v>
      </c>
      <c r="E290" s="461"/>
      <c r="F290" s="467"/>
      <c r="G290" s="470"/>
      <c r="H290" s="470"/>
      <c r="I290" s="473"/>
      <c r="J290" s="464"/>
      <c r="K290" s="41"/>
    </row>
    <row r="291" spans="1:11">
      <c r="A291" s="456"/>
      <c r="B291" s="5"/>
      <c r="C291" s="103" t="s">
        <v>502</v>
      </c>
      <c r="D291" s="104">
        <v>3.61</v>
      </c>
      <c r="E291" s="461"/>
      <c r="F291" s="467"/>
      <c r="G291" s="470"/>
      <c r="H291" s="470"/>
      <c r="I291" s="473"/>
      <c r="J291" s="464"/>
      <c r="K291" s="41"/>
    </row>
    <row r="292" spans="1:11">
      <c r="A292" s="456"/>
      <c r="B292" s="5"/>
      <c r="C292" s="103" t="s">
        <v>503</v>
      </c>
      <c r="D292" s="104">
        <v>1.3</v>
      </c>
      <c r="E292" s="461"/>
      <c r="F292" s="467"/>
      <c r="G292" s="470"/>
      <c r="H292" s="470"/>
      <c r="I292" s="473"/>
      <c r="J292" s="464"/>
      <c r="K292" s="41"/>
    </row>
    <row r="293" spans="1:11">
      <c r="A293" s="456"/>
      <c r="B293" s="5"/>
      <c r="C293" s="103" t="s">
        <v>504</v>
      </c>
      <c r="D293" s="104">
        <v>0.53</v>
      </c>
      <c r="E293" s="461"/>
      <c r="F293" s="467"/>
      <c r="G293" s="470"/>
      <c r="H293" s="470"/>
      <c r="I293" s="473"/>
      <c r="J293" s="464"/>
      <c r="K293" s="41"/>
    </row>
    <row r="294" spans="1:11">
      <c r="A294" s="456"/>
      <c r="B294" s="5"/>
      <c r="C294" s="103" t="s">
        <v>505</v>
      </c>
      <c r="D294" s="104">
        <v>1.71</v>
      </c>
      <c r="E294" s="461"/>
      <c r="F294" s="467"/>
      <c r="G294" s="470"/>
      <c r="H294" s="470"/>
      <c r="I294" s="473"/>
      <c r="J294" s="464"/>
      <c r="K294" s="41"/>
    </row>
    <row r="295" spans="1:11">
      <c r="A295" s="456"/>
      <c r="B295" s="5"/>
      <c r="C295" s="103" t="s">
        <v>506</v>
      </c>
      <c r="D295" s="104">
        <v>7.39</v>
      </c>
      <c r="E295" s="461"/>
      <c r="F295" s="467"/>
      <c r="G295" s="470"/>
      <c r="H295" s="470"/>
      <c r="I295" s="473"/>
      <c r="J295" s="464"/>
      <c r="K295" s="41"/>
    </row>
    <row r="296" spans="1:11">
      <c r="A296" s="456"/>
      <c r="B296" s="5"/>
      <c r="C296" s="103" t="s">
        <v>507</v>
      </c>
      <c r="D296" s="104">
        <v>5.32</v>
      </c>
      <c r="E296" s="461"/>
      <c r="F296" s="467"/>
      <c r="G296" s="470"/>
      <c r="H296" s="470"/>
      <c r="I296" s="473"/>
      <c r="J296" s="464"/>
      <c r="K296" s="41"/>
    </row>
    <row r="297" spans="1:11">
      <c r="A297" s="456"/>
      <c r="B297" s="5"/>
      <c r="C297" s="103" t="s">
        <v>508</v>
      </c>
      <c r="D297" s="104">
        <v>3.72</v>
      </c>
      <c r="E297" s="461"/>
      <c r="F297" s="467"/>
      <c r="G297" s="470"/>
      <c r="H297" s="470"/>
      <c r="I297" s="473"/>
      <c r="J297" s="464"/>
      <c r="K297" s="41"/>
    </row>
    <row r="298" spans="1:11">
      <c r="A298" s="456"/>
      <c r="B298" s="5"/>
      <c r="C298" s="103" t="s">
        <v>509</v>
      </c>
      <c r="D298" s="104">
        <v>10.71</v>
      </c>
      <c r="E298" s="461"/>
      <c r="F298" s="467"/>
      <c r="G298" s="470"/>
      <c r="H298" s="470"/>
      <c r="I298" s="473"/>
      <c r="J298" s="464"/>
      <c r="K298" s="41"/>
    </row>
    <row r="299" spans="1:11">
      <c r="A299" s="456"/>
      <c r="B299" s="5"/>
      <c r="C299" s="103" t="s">
        <v>510</v>
      </c>
      <c r="D299" s="104">
        <v>3.29</v>
      </c>
      <c r="E299" s="461"/>
      <c r="F299" s="467"/>
      <c r="G299" s="470"/>
      <c r="H299" s="470"/>
      <c r="I299" s="473"/>
      <c r="J299" s="464"/>
      <c r="K299" s="41"/>
    </row>
    <row r="300" spans="1:11">
      <c r="A300" s="456"/>
      <c r="B300" s="5"/>
      <c r="C300" s="103" t="s">
        <v>511</v>
      </c>
      <c r="D300" s="104">
        <v>2.27</v>
      </c>
      <c r="E300" s="461"/>
      <c r="F300" s="467"/>
      <c r="G300" s="470"/>
      <c r="H300" s="470"/>
      <c r="I300" s="473"/>
      <c r="J300" s="464"/>
      <c r="K300" s="41"/>
    </row>
    <row r="301" spans="1:11">
      <c r="A301" s="456"/>
      <c r="B301" s="5"/>
      <c r="C301" s="103" t="s">
        <v>512</v>
      </c>
      <c r="D301" s="104">
        <v>0.1</v>
      </c>
      <c r="E301" s="461"/>
      <c r="F301" s="467"/>
      <c r="G301" s="470"/>
      <c r="H301" s="470"/>
      <c r="I301" s="473"/>
      <c r="J301" s="464"/>
      <c r="K301" s="41"/>
    </row>
    <row r="302" spans="1:11">
      <c r="A302" s="456"/>
      <c r="B302" s="5"/>
      <c r="C302" s="103" t="s">
        <v>513</v>
      </c>
      <c r="D302" s="104">
        <v>4.8099999999999996</v>
      </c>
      <c r="E302" s="461"/>
      <c r="F302" s="467"/>
      <c r="G302" s="470"/>
      <c r="H302" s="470"/>
      <c r="I302" s="473"/>
      <c r="J302" s="464"/>
      <c r="K302" s="41"/>
    </row>
    <row r="303" spans="1:11">
      <c r="A303" s="456"/>
      <c r="B303" s="5"/>
      <c r="C303" s="103" t="s">
        <v>514</v>
      </c>
      <c r="D303" s="104">
        <v>0.18</v>
      </c>
      <c r="E303" s="461"/>
      <c r="F303" s="467"/>
      <c r="G303" s="470"/>
      <c r="H303" s="470"/>
      <c r="I303" s="473"/>
      <c r="J303" s="464"/>
      <c r="K303" s="41"/>
    </row>
    <row r="304" spans="1:11">
      <c r="A304" s="456"/>
      <c r="B304" s="5"/>
      <c r="C304" s="103" t="s">
        <v>515</v>
      </c>
      <c r="D304" s="104">
        <v>3.07</v>
      </c>
      <c r="E304" s="461"/>
      <c r="F304" s="467"/>
      <c r="G304" s="470"/>
      <c r="H304" s="470"/>
      <c r="I304" s="473"/>
      <c r="J304" s="464"/>
      <c r="K304" s="41"/>
    </row>
    <row r="305" spans="1:11">
      <c r="A305" s="456"/>
      <c r="B305" s="5"/>
      <c r="C305" s="103" t="s">
        <v>516</v>
      </c>
      <c r="D305" s="104">
        <v>9.44</v>
      </c>
      <c r="E305" s="461"/>
      <c r="F305" s="467"/>
      <c r="G305" s="470"/>
      <c r="H305" s="470"/>
      <c r="I305" s="473"/>
      <c r="J305" s="464"/>
      <c r="K305" s="41"/>
    </row>
    <row r="306" spans="1:11">
      <c r="A306" s="456"/>
      <c r="B306" s="5"/>
      <c r="C306" s="103" t="s">
        <v>517</v>
      </c>
      <c r="D306" s="104">
        <v>2.83</v>
      </c>
      <c r="E306" s="461"/>
      <c r="F306" s="467"/>
      <c r="G306" s="470"/>
      <c r="H306" s="470"/>
      <c r="I306" s="473"/>
      <c r="J306" s="464"/>
      <c r="K306" s="41"/>
    </row>
    <row r="307" spans="1:11">
      <c r="A307" s="456"/>
      <c r="B307" s="5"/>
      <c r="C307" s="103" t="s">
        <v>518</v>
      </c>
      <c r="D307" s="104">
        <v>0.25</v>
      </c>
      <c r="E307" s="461"/>
      <c r="F307" s="467"/>
      <c r="G307" s="470"/>
      <c r="H307" s="470"/>
      <c r="I307" s="473"/>
      <c r="J307" s="464"/>
      <c r="K307" s="41"/>
    </row>
    <row r="308" spans="1:11">
      <c r="A308" s="456"/>
      <c r="B308" s="5"/>
      <c r="C308" s="103" t="s">
        <v>519</v>
      </c>
      <c r="D308" s="104">
        <v>7.69</v>
      </c>
      <c r="E308" s="461"/>
      <c r="F308" s="467"/>
      <c r="G308" s="470"/>
      <c r="H308" s="470"/>
      <c r="I308" s="473"/>
      <c r="J308" s="464"/>
      <c r="K308" s="41"/>
    </row>
    <row r="309" spans="1:11">
      <c r="A309" s="456"/>
      <c r="B309" s="5"/>
      <c r="C309" s="103" t="s">
        <v>520</v>
      </c>
      <c r="D309" s="104">
        <v>0.36</v>
      </c>
      <c r="E309" s="461"/>
      <c r="F309" s="467"/>
      <c r="G309" s="470"/>
      <c r="H309" s="470"/>
      <c r="I309" s="473"/>
      <c r="J309" s="464"/>
      <c r="K309" s="41"/>
    </row>
    <row r="310" spans="1:11">
      <c r="A310" s="456"/>
      <c r="B310" s="5"/>
      <c r="C310" s="103" t="s">
        <v>521</v>
      </c>
      <c r="D310" s="104">
        <v>12.53</v>
      </c>
      <c r="E310" s="461"/>
      <c r="F310" s="467"/>
      <c r="G310" s="470"/>
      <c r="H310" s="470"/>
      <c r="I310" s="473"/>
      <c r="J310" s="464"/>
      <c r="K310" s="41"/>
    </row>
    <row r="311" spans="1:11">
      <c r="A311" s="456"/>
      <c r="B311" s="5"/>
      <c r="C311" s="103" t="s">
        <v>522</v>
      </c>
      <c r="D311" s="104">
        <v>10.71</v>
      </c>
      <c r="E311" s="461"/>
      <c r="F311" s="467"/>
      <c r="G311" s="470"/>
      <c r="H311" s="470"/>
      <c r="I311" s="473"/>
      <c r="J311" s="464"/>
      <c r="K311" s="41"/>
    </row>
    <row r="312" spans="1:11" ht="13.9" thickBot="1">
      <c r="A312" s="457"/>
      <c r="B312" s="28"/>
      <c r="C312" s="127" t="s">
        <v>35</v>
      </c>
      <c r="D312" s="128">
        <f>SUM(D77:D311)</f>
        <v>747.06</v>
      </c>
      <c r="E312" s="28"/>
      <c r="F312" s="468"/>
      <c r="G312" s="471"/>
      <c r="H312" s="471"/>
      <c r="I312" s="474"/>
      <c r="J312" s="465"/>
      <c r="K312" s="45"/>
    </row>
    <row r="313" spans="1:11" ht="66.599999999999994" thickBot="1">
      <c r="A313" s="129" t="s">
        <v>52</v>
      </c>
      <c r="B313" s="130"/>
      <c r="C313" s="131" t="s">
        <v>97</v>
      </c>
      <c r="D313" s="137">
        <v>0.04</v>
      </c>
      <c r="E313" s="132" t="s">
        <v>52</v>
      </c>
      <c r="F313" s="132" t="s">
        <v>79</v>
      </c>
      <c r="G313" s="133" t="s">
        <v>276</v>
      </c>
      <c r="H313" s="133" t="s">
        <v>277</v>
      </c>
      <c r="I313" s="134" t="s">
        <v>278</v>
      </c>
      <c r="J313" s="135" t="s">
        <v>279</v>
      </c>
      <c r="K313" s="136"/>
    </row>
    <row r="314" spans="1:11">
      <c r="A314" s="267" t="s">
        <v>66</v>
      </c>
      <c r="B314" s="267"/>
      <c r="C314" s="267"/>
      <c r="D314" s="268">
        <f>SUM(D10,D42,D76,D312,D313)</f>
        <v>1114.6799999999998</v>
      </c>
    </row>
    <row r="500" spans="12:12" ht="13.9" thickBot="1">
      <c r="L500" s="29"/>
    </row>
  </sheetData>
  <mergeCells count="34">
    <mergeCell ref="A4:A10"/>
    <mergeCell ref="F4:F10"/>
    <mergeCell ref="A11:A42"/>
    <mergeCell ref="E4:E7"/>
    <mergeCell ref="E8:E9"/>
    <mergeCell ref="E11:E33"/>
    <mergeCell ref="E35:E41"/>
    <mergeCell ref="F11:F42"/>
    <mergeCell ref="J4:J10"/>
    <mergeCell ref="G11:G42"/>
    <mergeCell ref="H11:H42"/>
    <mergeCell ref="I11:I42"/>
    <mergeCell ref="J11:J42"/>
    <mergeCell ref="H43:H76"/>
    <mergeCell ref="I43:I76"/>
    <mergeCell ref="G4:G10"/>
    <mergeCell ref="H4:H10"/>
    <mergeCell ref="I4:I10"/>
    <mergeCell ref="A77:A312"/>
    <mergeCell ref="J43:J76"/>
    <mergeCell ref="K43:K76"/>
    <mergeCell ref="E64:E76"/>
    <mergeCell ref="E43:E63"/>
    <mergeCell ref="E212:E311"/>
    <mergeCell ref="E209:E211"/>
    <mergeCell ref="E77:E208"/>
    <mergeCell ref="J77:J312"/>
    <mergeCell ref="F77:F312"/>
    <mergeCell ref="G77:G312"/>
    <mergeCell ref="H77:H312"/>
    <mergeCell ref="I77:I312"/>
    <mergeCell ref="A43:A76"/>
    <mergeCell ref="F43:F76"/>
    <mergeCell ref="G43:G76"/>
  </mergeCells>
  <phoneticPr fontId="3" type="noConversion"/>
  <pageMargins left="0.19685039370078741" right="0.19685039370078741" top="0.98425196850393704" bottom="0.98425196850393704" header="0.51181102362204722" footer="0.51181102362204722"/>
  <pageSetup paperSize="9" scale="52" fitToHeight="0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K85"/>
  <sheetViews>
    <sheetView zoomScaleNormal="100" workbookViewId="0">
      <selection activeCell="A3" sqref="A3:K3"/>
    </sheetView>
  </sheetViews>
  <sheetFormatPr defaultRowHeight="13.15"/>
  <cols>
    <col min="1" max="1" width="16.28515625" customWidth="1"/>
    <col min="2" max="2" width="21.7109375" customWidth="1"/>
    <col min="3" max="3" width="17.5703125" customWidth="1"/>
    <col min="4" max="4" width="9.7109375" customWidth="1"/>
    <col min="5" max="5" width="14.7109375" customWidth="1"/>
    <col min="6" max="6" width="20.140625" customWidth="1"/>
    <col min="7" max="7" width="19.140625" customWidth="1"/>
    <col min="8" max="8" width="24.42578125" customWidth="1"/>
    <col min="9" max="9" width="14.85546875" customWidth="1"/>
    <col min="10" max="10" width="16" customWidth="1"/>
    <col min="11" max="11" width="16.85546875" customWidth="1"/>
  </cols>
  <sheetData>
    <row r="1" spans="1:11" ht="15.6">
      <c r="A1" s="4" t="s">
        <v>523</v>
      </c>
      <c r="B1" s="4"/>
    </row>
    <row r="2" spans="1:11" ht="13.9" thickBot="1">
      <c r="A2" s="13"/>
    </row>
    <row r="3" spans="1:11" ht="27" thickBot="1">
      <c r="A3" s="289" t="s">
        <v>41</v>
      </c>
      <c r="B3" s="290" t="s">
        <v>144</v>
      </c>
      <c r="C3" s="291" t="s">
        <v>145</v>
      </c>
      <c r="D3" s="290" t="s">
        <v>109</v>
      </c>
      <c r="E3" s="290" t="s">
        <v>42</v>
      </c>
      <c r="F3" s="305" t="s">
        <v>45</v>
      </c>
      <c r="G3" s="308" t="s">
        <v>72</v>
      </c>
      <c r="H3" s="309" t="s">
        <v>47</v>
      </c>
      <c r="I3" s="309" t="s">
        <v>73</v>
      </c>
      <c r="J3" s="309" t="s">
        <v>74</v>
      </c>
      <c r="K3" s="310" t="s">
        <v>75</v>
      </c>
    </row>
    <row r="4" spans="1:11" ht="13.9" thickTop="1">
      <c r="A4" s="63"/>
      <c r="B4" s="25"/>
      <c r="C4" s="90"/>
      <c r="D4" s="53"/>
      <c r="E4" s="21"/>
      <c r="F4" s="21"/>
      <c r="G4" s="25"/>
      <c r="H4" s="25"/>
      <c r="I4" s="21"/>
      <c r="J4" s="21"/>
      <c r="K4" s="33"/>
    </row>
    <row r="5" spans="1:11">
      <c r="A5" s="20"/>
      <c r="B5" s="6"/>
      <c r="C5" s="7"/>
      <c r="D5" s="15"/>
      <c r="E5" s="5"/>
      <c r="F5" s="5"/>
      <c r="G5" s="6"/>
      <c r="H5" s="6"/>
      <c r="I5" s="5"/>
      <c r="J5" s="5"/>
      <c r="K5" s="56"/>
    </row>
    <row r="6" spans="1:11">
      <c r="A6" s="20"/>
      <c r="B6" s="6"/>
      <c r="C6" s="7"/>
      <c r="D6" s="15"/>
      <c r="E6" s="5"/>
      <c r="F6" s="5"/>
      <c r="G6" s="6"/>
      <c r="H6" s="6"/>
      <c r="I6" s="5"/>
      <c r="J6" s="5"/>
      <c r="K6" s="56"/>
    </row>
    <row r="7" spans="1:11">
      <c r="A7" s="20"/>
      <c r="B7" s="6"/>
      <c r="C7" s="7"/>
      <c r="D7" s="15"/>
      <c r="E7" s="5"/>
      <c r="F7" s="5"/>
      <c r="G7" s="6"/>
      <c r="H7" s="6"/>
      <c r="I7" s="5"/>
      <c r="J7" s="5"/>
      <c r="K7" s="56"/>
    </row>
    <row r="8" spans="1:11">
      <c r="A8" s="20"/>
      <c r="B8" s="6"/>
      <c r="C8" s="7"/>
      <c r="D8" s="15"/>
      <c r="E8" s="5"/>
      <c r="F8" s="5"/>
      <c r="G8" s="6"/>
      <c r="H8" s="6"/>
      <c r="I8" s="5"/>
      <c r="J8" s="5"/>
      <c r="K8" s="56"/>
    </row>
    <row r="9" spans="1:11">
      <c r="A9" s="20"/>
      <c r="B9" s="6"/>
      <c r="C9" s="7"/>
      <c r="D9" s="15"/>
      <c r="E9" s="5"/>
      <c r="F9" s="5"/>
      <c r="G9" s="6"/>
      <c r="H9" s="6"/>
      <c r="I9" s="5"/>
      <c r="J9" s="5"/>
      <c r="K9" s="56"/>
    </row>
    <row r="10" spans="1:11">
      <c r="A10" s="20"/>
      <c r="B10" s="6"/>
      <c r="C10" s="7"/>
      <c r="D10" s="15"/>
      <c r="E10" s="5"/>
      <c r="F10" s="5"/>
      <c r="G10" s="6"/>
      <c r="H10" s="6"/>
      <c r="I10" s="5"/>
      <c r="J10" s="5"/>
      <c r="K10" s="56"/>
    </row>
    <row r="11" spans="1:11">
      <c r="A11" s="20"/>
      <c r="B11" s="6"/>
      <c r="C11" s="7"/>
      <c r="D11" s="15"/>
      <c r="E11" s="5"/>
      <c r="F11" s="5"/>
      <c r="G11" s="6"/>
      <c r="H11" s="6"/>
      <c r="I11" s="5"/>
      <c r="J11" s="5"/>
      <c r="K11" s="56"/>
    </row>
    <row r="12" spans="1:11">
      <c r="A12" s="20"/>
      <c r="B12" s="6"/>
      <c r="C12" s="7"/>
      <c r="D12" s="15"/>
      <c r="E12" s="5"/>
      <c r="F12" s="5"/>
      <c r="G12" s="6"/>
      <c r="H12" s="6"/>
      <c r="I12" s="23"/>
      <c r="J12" s="5"/>
      <c r="K12" s="56"/>
    </row>
    <row r="13" spans="1:11" ht="13.9" thickBot="1">
      <c r="A13" s="487"/>
      <c r="B13" s="488"/>
      <c r="C13" s="489"/>
      <c r="D13" s="51"/>
      <c r="E13" s="49"/>
      <c r="F13" s="49"/>
      <c r="G13" s="48"/>
      <c r="H13" s="48"/>
      <c r="I13" s="48"/>
      <c r="J13" s="48"/>
      <c r="K13" s="55"/>
    </row>
    <row r="14" spans="1:11">
      <c r="C14" s="2"/>
    </row>
    <row r="15" spans="1:11">
      <c r="C15" s="2"/>
    </row>
    <row r="16" spans="1:11">
      <c r="C16" s="2"/>
    </row>
    <row r="17" spans="3:3">
      <c r="C17" s="2"/>
    </row>
    <row r="18" spans="3:3">
      <c r="C18" s="2"/>
    </row>
    <row r="19" spans="3:3">
      <c r="C19" s="2"/>
    </row>
    <row r="20" spans="3:3">
      <c r="C20" s="2"/>
    </row>
    <row r="21" spans="3:3">
      <c r="C21" s="2"/>
    </row>
    <row r="22" spans="3:3">
      <c r="C22" s="2"/>
    </row>
    <row r="23" spans="3:3">
      <c r="C23" s="2"/>
    </row>
    <row r="24" spans="3:3">
      <c r="C24" s="2"/>
    </row>
    <row r="25" spans="3:3">
      <c r="C25" s="2"/>
    </row>
    <row r="26" spans="3:3">
      <c r="C26" s="2"/>
    </row>
    <row r="27" spans="3:3">
      <c r="C27" s="2"/>
    </row>
    <row r="28" spans="3:3">
      <c r="C28" s="2"/>
    </row>
    <row r="29" spans="3:3">
      <c r="C29" s="2"/>
    </row>
    <row r="30" spans="3:3">
      <c r="C30" s="2"/>
    </row>
    <row r="31" spans="3:3">
      <c r="C31" s="2"/>
    </row>
    <row r="32" spans="3:3">
      <c r="C32" s="2"/>
    </row>
    <row r="33" spans="3:3">
      <c r="C33" s="2"/>
    </row>
    <row r="34" spans="3:3">
      <c r="C34" s="2"/>
    </row>
    <row r="35" spans="3:3">
      <c r="C35" s="2"/>
    </row>
    <row r="36" spans="3:3">
      <c r="C36" s="2"/>
    </row>
    <row r="37" spans="3:3">
      <c r="C37" s="2"/>
    </row>
    <row r="38" spans="3:3">
      <c r="C38" s="2"/>
    </row>
    <row r="39" spans="3:3">
      <c r="C39" s="2"/>
    </row>
    <row r="40" spans="3:3">
      <c r="C40" s="2"/>
    </row>
    <row r="41" spans="3:3">
      <c r="C41" s="2"/>
    </row>
    <row r="42" spans="3:3">
      <c r="C42" s="2"/>
    </row>
    <row r="43" spans="3:3">
      <c r="C43" s="2"/>
    </row>
    <row r="44" spans="3:3">
      <c r="C44" s="2"/>
    </row>
    <row r="45" spans="3:3">
      <c r="C45" s="2"/>
    </row>
    <row r="46" spans="3:3">
      <c r="C46" s="2"/>
    </row>
    <row r="47" spans="3:3">
      <c r="C47" s="2"/>
    </row>
    <row r="48" spans="3:3">
      <c r="C48" s="2"/>
    </row>
    <row r="49" spans="3:3">
      <c r="C49" s="2"/>
    </row>
    <row r="50" spans="3:3">
      <c r="C50" s="2"/>
    </row>
    <row r="51" spans="3:3">
      <c r="C51" s="2"/>
    </row>
    <row r="52" spans="3:3">
      <c r="C52" s="2"/>
    </row>
    <row r="53" spans="3:3">
      <c r="C53" s="2"/>
    </row>
    <row r="54" spans="3:3">
      <c r="C54" s="2"/>
    </row>
    <row r="55" spans="3:3">
      <c r="C55" s="2"/>
    </row>
    <row r="56" spans="3:3">
      <c r="C56" s="2"/>
    </row>
    <row r="57" spans="3:3">
      <c r="C57" s="2"/>
    </row>
    <row r="58" spans="3:3">
      <c r="C58" s="2"/>
    </row>
    <row r="59" spans="3:3">
      <c r="C59" s="2"/>
    </row>
    <row r="60" spans="3:3">
      <c r="C60" s="2"/>
    </row>
    <row r="61" spans="3:3">
      <c r="C61" s="2"/>
    </row>
    <row r="62" spans="3:3">
      <c r="C62" s="2"/>
    </row>
    <row r="63" spans="3:3">
      <c r="C63" s="2"/>
    </row>
    <row r="64" spans="3:3">
      <c r="C64" s="2"/>
    </row>
    <row r="65" spans="3:3">
      <c r="C65" s="2"/>
    </row>
    <row r="66" spans="3:3">
      <c r="C66" s="2"/>
    </row>
    <row r="67" spans="3:3">
      <c r="C67" s="2"/>
    </row>
    <row r="68" spans="3:3">
      <c r="C68" s="2"/>
    </row>
    <row r="69" spans="3:3">
      <c r="C69" s="2"/>
    </row>
    <row r="70" spans="3:3">
      <c r="C70" s="2"/>
    </row>
    <row r="71" spans="3:3">
      <c r="C71" s="2"/>
    </row>
    <row r="72" spans="3:3">
      <c r="C72" s="2"/>
    </row>
    <row r="73" spans="3:3">
      <c r="C73" s="2"/>
    </row>
    <row r="74" spans="3:3">
      <c r="C74" s="2"/>
    </row>
    <row r="75" spans="3:3">
      <c r="C75" s="2"/>
    </row>
    <row r="76" spans="3:3">
      <c r="C76" s="2"/>
    </row>
    <row r="77" spans="3:3">
      <c r="C77" s="2"/>
    </row>
    <row r="78" spans="3:3">
      <c r="C78" s="2"/>
    </row>
    <row r="79" spans="3:3">
      <c r="C79" s="2"/>
    </row>
    <row r="80" spans="3:3">
      <c r="C80" s="2"/>
    </row>
    <row r="81" spans="3:3">
      <c r="C81" s="2"/>
    </row>
    <row r="82" spans="3:3">
      <c r="C82" s="2"/>
    </row>
    <row r="83" spans="3:3">
      <c r="C83" s="2"/>
    </row>
    <row r="84" spans="3:3">
      <c r="C84" s="2"/>
    </row>
    <row r="85" spans="3:3">
      <c r="C85" s="2"/>
    </row>
  </sheetData>
  <mergeCells count="1">
    <mergeCell ref="A13:C13"/>
  </mergeCells>
  <phoneticPr fontId="0" type="noConversion"/>
  <pageMargins left="0.19685039370078741" right="0.19685039370078741" top="0.98425196850393704" bottom="0.98425196850393704" header="0.51181102362204722" footer="0.51181102362204722"/>
  <pageSetup paperSize="9" scale="76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K149"/>
  <sheetViews>
    <sheetView zoomScaleNormal="100" workbookViewId="0">
      <selection activeCell="A3" sqref="A3:K3"/>
    </sheetView>
  </sheetViews>
  <sheetFormatPr defaultRowHeight="13.15"/>
  <cols>
    <col min="1" max="1" width="21.28515625" customWidth="1"/>
    <col min="2" max="2" width="20.85546875" customWidth="1"/>
    <col min="3" max="3" width="29.42578125" customWidth="1"/>
    <col min="4" max="4" width="8.7109375" customWidth="1"/>
    <col min="5" max="5" width="14.5703125" customWidth="1"/>
    <col min="6" max="6" width="36.140625" customWidth="1"/>
    <col min="7" max="7" width="20.140625" customWidth="1"/>
    <col min="8" max="8" width="23.85546875" customWidth="1"/>
    <col min="9" max="9" width="29.7109375" customWidth="1"/>
    <col min="10" max="10" width="14.28515625" customWidth="1"/>
    <col min="11" max="11" width="23.140625" customWidth="1"/>
  </cols>
  <sheetData>
    <row r="1" spans="1:11" ht="15.6">
      <c r="A1" s="4" t="s">
        <v>524</v>
      </c>
    </row>
    <row r="2" spans="1:11" ht="13.9" thickBot="1">
      <c r="C2" s="13"/>
    </row>
    <row r="3" spans="1:11" ht="27" thickBot="1">
      <c r="A3" s="289" t="s">
        <v>69</v>
      </c>
      <c r="B3" s="305" t="s">
        <v>144</v>
      </c>
      <c r="C3" s="291" t="s">
        <v>145</v>
      </c>
      <c r="D3" s="290" t="s">
        <v>237</v>
      </c>
      <c r="E3" s="290" t="s">
        <v>42</v>
      </c>
      <c r="F3" s="305" t="s">
        <v>45</v>
      </c>
      <c r="G3" s="294" t="s">
        <v>72</v>
      </c>
      <c r="H3" s="291" t="s">
        <v>47</v>
      </c>
      <c r="I3" s="291" t="s">
        <v>73</v>
      </c>
      <c r="J3" s="291" t="s">
        <v>74</v>
      </c>
      <c r="K3" s="295" t="s">
        <v>75</v>
      </c>
    </row>
    <row r="4" spans="1:11" ht="13.9" thickTop="1">
      <c r="A4" s="493" t="s">
        <v>112</v>
      </c>
      <c r="B4" s="52"/>
      <c r="C4" s="96" t="s">
        <v>525</v>
      </c>
      <c r="D4" s="97">
        <v>1.49</v>
      </c>
      <c r="E4" s="22" t="s">
        <v>526</v>
      </c>
      <c r="F4" s="480" t="s">
        <v>527</v>
      </c>
      <c r="G4" s="59"/>
      <c r="H4" s="59"/>
      <c r="I4" s="65"/>
      <c r="J4" s="480" t="s">
        <v>528</v>
      </c>
      <c r="K4" s="33"/>
    </row>
    <row r="5" spans="1:11">
      <c r="A5" s="413"/>
      <c r="B5" s="52"/>
      <c r="C5" s="96" t="s">
        <v>529</v>
      </c>
      <c r="D5" s="97">
        <v>1.2</v>
      </c>
      <c r="E5" s="22" t="s">
        <v>526</v>
      </c>
      <c r="F5" s="340"/>
      <c r="G5" s="59"/>
      <c r="H5" s="59"/>
      <c r="I5" s="65"/>
      <c r="J5" s="340"/>
      <c r="K5" s="33"/>
    </row>
    <row r="6" spans="1:11">
      <c r="A6" s="413"/>
      <c r="B6" s="52"/>
      <c r="C6" s="96" t="s">
        <v>530</v>
      </c>
      <c r="D6" s="97">
        <v>2.59</v>
      </c>
      <c r="E6" s="22" t="s">
        <v>526</v>
      </c>
      <c r="F6" s="340"/>
      <c r="G6" s="59"/>
      <c r="H6" s="59"/>
      <c r="I6" s="65"/>
      <c r="J6" s="340"/>
      <c r="K6" s="33"/>
    </row>
    <row r="7" spans="1:11">
      <c r="A7" s="413"/>
      <c r="B7" s="52"/>
      <c r="C7" s="96" t="s">
        <v>531</v>
      </c>
      <c r="D7" s="97">
        <v>0.92</v>
      </c>
      <c r="E7" s="22" t="s">
        <v>532</v>
      </c>
      <c r="F7" s="340"/>
      <c r="G7" s="59"/>
      <c r="H7" s="59"/>
      <c r="I7" s="65"/>
      <c r="J7" s="340"/>
      <c r="K7" s="33"/>
    </row>
    <row r="8" spans="1:11">
      <c r="A8" s="414"/>
      <c r="B8" s="52"/>
      <c r="C8" s="261">
        <v>259</v>
      </c>
      <c r="D8" s="47">
        <v>0.64</v>
      </c>
      <c r="E8" s="22" t="s">
        <v>533</v>
      </c>
      <c r="F8" s="341"/>
      <c r="G8" s="59"/>
      <c r="H8" s="59"/>
      <c r="I8" s="65"/>
      <c r="J8" s="341"/>
      <c r="K8" s="33"/>
    </row>
    <row r="9" spans="1:11" ht="13.9" thickBot="1">
      <c r="A9" s="490" t="s">
        <v>66</v>
      </c>
      <c r="B9" s="491"/>
      <c r="C9" s="492"/>
      <c r="D9" s="311">
        <f>SUM(D4:D8)</f>
        <v>6.839999999999999</v>
      </c>
      <c r="E9" s="49"/>
      <c r="F9" s="61"/>
      <c r="G9" s="61"/>
      <c r="H9" s="61"/>
      <c r="I9" s="61"/>
      <c r="J9" s="28"/>
      <c r="K9" s="29"/>
    </row>
    <row r="10" spans="1:11">
      <c r="C10" s="2"/>
    </row>
    <row r="11" spans="1:11">
      <c r="C11" s="2"/>
    </row>
    <row r="12" spans="1:11">
      <c r="C12" s="19" t="s">
        <v>534</v>
      </c>
    </row>
    <row r="13" spans="1:11">
      <c r="C13" s="2"/>
    </row>
    <row r="14" spans="1:11">
      <c r="C14" s="2"/>
    </row>
    <row r="15" spans="1:11">
      <c r="C15" s="2"/>
    </row>
    <row r="16" spans="1:11">
      <c r="C16" s="2"/>
    </row>
    <row r="17" spans="3:3">
      <c r="C17" s="2"/>
    </row>
    <row r="18" spans="3:3">
      <c r="C18" s="2"/>
    </row>
    <row r="19" spans="3:3">
      <c r="C19" s="2"/>
    </row>
    <row r="20" spans="3:3">
      <c r="C20" s="2"/>
    </row>
    <row r="21" spans="3:3">
      <c r="C21" s="2"/>
    </row>
    <row r="22" spans="3:3">
      <c r="C22" s="2"/>
    </row>
    <row r="23" spans="3:3">
      <c r="C23" s="2"/>
    </row>
    <row r="24" spans="3:3">
      <c r="C24" s="2"/>
    </row>
    <row r="25" spans="3:3">
      <c r="C25" s="2"/>
    </row>
    <row r="26" spans="3:3">
      <c r="C26" s="2"/>
    </row>
    <row r="27" spans="3:3">
      <c r="C27" s="2"/>
    </row>
    <row r="28" spans="3:3">
      <c r="C28" s="2"/>
    </row>
    <row r="29" spans="3:3">
      <c r="C29" s="2"/>
    </row>
    <row r="30" spans="3:3">
      <c r="C30" s="2"/>
    </row>
    <row r="31" spans="3:3">
      <c r="C31" s="2"/>
    </row>
    <row r="32" spans="3:3">
      <c r="C32" s="2"/>
    </row>
    <row r="33" spans="3:3">
      <c r="C33" s="2"/>
    </row>
    <row r="34" spans="3:3">
      <c r="C34" s="2"/>
    </row>
    <row r="35" spans="3:3">
      <c r="C35" s="2"/>
    </row>
    <row r="36" spans="3:3">
      <c r="C36" s="2"/>
    </row>
    <row r="37" spans="3:3">
      <c r="C37" s="2"/>
    </row>
    <row r="38" spans="3:3">
      <c r="C38" s="2"/>
    </row>
    <row r="39" spans="3:3">
      <c r="C39" s="2"/>
    </row>
    <row r="40" spans="3:3">
      <c r="C40" s="2"/>
    </row>
    <row r="41" spans="3:3">
      <c r="C41" s="2"/>
    </row>
    <row r="42" spans="3:3">
      <c r="C42" s="2"/>
    </row>
    <row r="43" spans="3:3">
      <c r="C43" s="2"/>
    </row>
    <row r="44" spans="3:3">
      <c r="C44" s="2"/>
    </row>
    <row r="45" spans="3:3">
      <c r="C45" s="2"/>
    </row>
    <row r="46" spans="3:3">
      <c r="C46" s="2"/>
    </row>
    <row r="47" spans="3:3">
      <c r="C47" s="2"/>
    </row>
    <row r="48" spans="3:3">
      <c r="C48" s="2"/>
    </row>
    <row r="49" spans="3:3">
      <c r="C49" s="2"/>
    </row>
    <row r="50" spans="3:3">
      <c r="C50" s="2"/>
    </row>
    <row r="51" spans="3:3">
      <c r="C51" s="2"/>
    </row>
    <row r="52" spans="3:3">
      <c r="C52" s="2"/>
    </row>
    <row r="53" spans="3:3">
      <c r="C53" s="2"/>
    </row>
    <row r="54" spans="3:3">
      <c r="C54" s="2"/>
    </row>
    <row r="55" spans="3:3">
      <c r="C55" s="2"/>
    </row>
    <row r="56" spans="3:3">
      <c r="C56" s="2"/>
    </row>
    <row r="57" spans="3:3">
      <c r="C57" s="2"/>
    </row>
    <row r="58" spans="3:3">
      <c r="C58" s="2"/>
    </row>
    <row r="59" spans="3:3">
      <c r="C59" s="2"/>
    </row>
    <row r="60" spans="3:3">
      <c r="C60" s="2"/>
    </row>
    <row r="61" spans="3:3">
      <c r="C61" s="2"/>
    </row>
    <row r="62" spans="3:3">
      <c r="C62" s="2"/>
    </row>
    <row r="63" spans="3:3">
      <c r="C63" s="2"/>
    </row>
    <row r="64" spans="3:3">
      <c r="C64" s="2"/>
    </row>
    <row r="65" spans="3:3">
      <c r="C65" s="2"/>
    </row>
    <row r="66" spans="3:3">
      <c r="C66" s="2"/>
    </row>
    <row r="67" spans="3:3">
      <c r="C67" s="2"/>
    </row>
    <row r="68" spans="3:3">
      <c r="C68" s="2"/>
    </row>
    <row r="69" spans="3:3">
      <c r="C69" s="2"/>
    </row>
    <row r="70" spans="3:3">
      <c r="C70" s="2"/>
    </row>
    <row r="71" spans="3:3">
      <c r="C71" s="2"/>
    </row>
    <row r="72" spans="3:3">
      <c r="C72" s="2"/>
    </row>
    <row r="73" spans="3:3">
      <c r="C73" s="2"/>
    </row>
    <row r="74" spans="3:3">
      <c r="C74" s="2"/>
    </row>
    <row r="75" spans="3:3">
      <c r="C75" s="2"/>
    </row>
    <row r="76" spans="3:3">
      <c r="C76" s="2"/>
    </row>
    <row r="77" spans="3:3">
      <c r="C77" s="2"/>
    </row>
    <row r="78" spans="3:3">
      <c r="C78" s="2"/>
    </row>
    <row r="79" spans="3:3">
      <c r="C79" s="2"/>
    </row>
    <row r="80" spans="3:3">
      <c r="C80" s="2"/>
    </row>
    <row r="81" spans="3:3">
      <c r="C81" s="2"/>
    </row>
    <row r="82" spans="3:3">
      <c r="C82" s="2"/>
    </row>
    <row r="83" spans="3:3">
      <c r="C83" s="2"/>
    </row>
    <row r="84" spans="3:3">
      <c r="C84" s="2"/>
    </row>
    <row r="85" spans="3:3">
      <c r="C85" s="2"/>
    </row>
    <row r="86" spans="3:3">
      <c r="C86" s="2"/>
    </row>
    <row r="87" spans="3:3">
      <c r="C87" s="2"/>
    </row>
    <row r="88" spans="3:3">
      <c r="C88" s="2"/>
    </row>
    <row r="89" spans="3:3">
      <c r="C89" s="2"/>
    </row>
    <row r="90" spans="3:3">
      <c r="C90" s="2"/>
    </row>
    <row r="91" spans="3:3">
      <c r="C91" s="2"/>
    </row>
    <row r="92" spans="3:3">
      <c r="C92" s="2"/>
    </row>
    <row r="93" spans="3:3">
      <c r="C93" s="2"/>
    </row>
    <row r="94" spans="3:3">
      <c r="C94" s="2"/>
    </row>
    <row r="95" spans="3:3">
      <c r="C95" s="2"/>
    </row>
    <row r="96" spans="3:3">
      <c r="C96" s="2"/>
    </row>
    <row r="97" spans="3:3">
      <c r="C97" s="2"/>
    </row>
    <row r="98" spans="3:3">
      <c r="C98" s="2"/>
    </row>
    <row r="99" spans="3:3">
      <c r="C99" s="2"/>
    </row>
    <row r="100" spans="3:3">
      <c r="C100" s="2"/>
    </row>
    <row r="101" spans="3:3">
      <c r="C101" s="2"/>
    </row>
    <row r="102" spans="3:3">
      <c r="C102" s="2"/>
    </row>
    <row r="103" spans="3:3">
      <c r="C103" s="2"/>
    </row>
    <row r="104" spans="3:3">
      <c r="C104" s="2"/>
    </row>
    <row r="105" spans="3:3">
      <c r="C105" s="2"/>
    </row>
    <row r="106" spans="3:3">
      <c r="C106" s="2"/>
    </row>
    <row r="107" spans="3:3">
      <c r="C107" s="2"/>
    </row>
    <row r="108" spans="3:3">
      <c r="C108" s="2"/>
    </row>
    <row r="109" spans="3:3">
      <c r="C109" s="2"/>
    </row>
    <row r="110" spans="3:3">
      <c r="C110" s="2"/>
    </row>
    <row r="111" spans="3:3">
      <c r="C111" s="2"/>
    </row>
    <row r="112" spans="3:3">
      <c r="C112" s="2"/>
    </row>
    <row r="113" spans="3:3">
      <c r="C113" s="2"/>
    </row>
    <row r="114" spans="3:3">
      <c r="C114" s="2"/>
    </row>
    <row r="115" spans="3:3">
      <c r="C115" s="2"/>
    </row>
    <row r="116" spans="3:3">
      <c r="C116" s="2"/>
    </row>
    <row r="117" spans="3:3">
      <c r="C117" s="2"/>
    </row>
    <row r="118" spans="3:3">
      <c r="C118" s="2"/>
    </row>
    <row r="119" spans="3:3">
      <c r="C119" s="2"/>
    </row>
    <row r="120" spans="3:3">
      <c r="C120" s="2"/>
    </row>
    <row r="121" spans="3:3">
      <c r="C121" s="2"/>
    </row>
    <row r="122" spans="3:3">
      <c r="C122" s="2"/>
    </row>
    <row r="123" spans="3:3">
      <c r="C123" s="2"/>
    </row>
    <row r="124" spans="3:3">
      <c r="C124" s="2"/>
    </row>
    <row r="125" spans="3:3">
      <c r="C125" s="2"/>
    </row>
    <row r="126" spans="3:3">
      <c r="C126" s="2"/>
    </row>
    <row r="127" spans="3:3">
      <c r="C127" s="2"/>
    </row>
    <row r="128" spans="3:3">
      <c r="C128" s="2"/>
    </row>
    <row r="129" spans="3:3">
      <c r="C129" s="2"/>
    </row>
    <row r="130" spans="3:3">
      <c r="C130" s="2"/>
    </row>
    <row r="131" spans="3:3">
      <c r="C131" s="2"/>
    </row>
    <row r="132" spans="3:3">
      <c r="C132" s="2"/>
    </row>
    <row r="133" spans="3:3">
      <c r="C133" s="2"/>
    </row>
    <row r="134" spans="3:3">
      <c r="C134" s="2"/>
    </row>
    <row r="135" spans="3:3">
      <c r="C135" s="2"/>
    </row>
    <row r="136" spans="3:3">
      <c r="C136" s="2"/>
    </row>
    <row r="137" spans="3:3">
      <c r="C137" s="2"/>
    </row>
    <row r="138" spans="3:3">
      <c r="C138" s="2"/>
    </row>
    <row r="139" spans="3:3">
      <c r="C139" s="2"/>
    </row>
    <row r="140" spans="3:3">
      <c r="C140" s="2"/>
    </row>
    <row r="141" spans="3:3">
      <c r="C141" s="2"/>
    </row>
    <row r="142" spans="3:3">
      <c r="C142" s="2"/>
    </row>
    <row r="143" spans="3:3">
      <c r="C143" s="2"/>
    </row>
    <row r="144" spans="3:3">
      <c r="C144" s="2"/>
    </row>
    <row r="145" spans="3:3">
      <c r="C145" s="2"/>
    </row>
    <row r="146" spans="3:3">
      <c r="C146" s="2"/>
    </row>
    <row r="147" spans="3:3">
      <c r="C147" s="2"/>
    </row>
    <row r="148" spans="3:3">
      <c r="C148" s="2"/>
    </row>
    <row r="149" spans="3:3">
      <c r="C149" s="2"/>
    </row>
  </sheetData>
  <mergeCells count="4">
    <mergeCell ref="A9:C9"/>
    <mergeCell ref="A4:A8"/>
    <mergeCell ref="F4:F8"/>
    <mergeCell ref="J4:J8"/>
  </mergeCells>
  <phoneticPr fontId="0" type="noConversion"/>
  <pageMargins left="0.19685039370078741" right="0.19685039370078741" top="0.98425196850393704" bottom="0.98425196850393704" header="0.51181102362204722" footer="0.51181102362204722"/>
  <pageSetup paperSize="9" scale="60" fitToHeight="0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K134"/>
  <sheetViews>
    <sheetView zoomScaleNormal="100" workbookViewId="0">
      <selection activeCell="B23" sqref="B23"/>
    </sheetView>
  </sheetViews>
  <sheetFormatPr defaultRowHeight="13.15"/>
  <cols>
    <col min="1" max="1" width="18.42578125" customWidth="1"/>
    <col min="2" max="2" width="23.140625" customWidth="1"/>
    <col min="3" max="3" width="17.28515625" customWidth="1"/>
    <col min="4" max="4" width="10.42578125" customWidth="1"/>
    <col min="5" max="5" width="12.28515625" customWidth="1"/>
    <col min="6" max="6" width="22.28515625" customWidth="1"/>
    <col min="7" max="7" width="20.85546875" customWidth="1"/>
    <col min="8" max="8" width="19.140625" customWidth="1"/>
    <col min="9" max="9" width="11.85546875" customWidth="1"/>
    <col min="10" max="10" width="12.7109375" customWidth="1"/>
    <col min="11" max="11" width="31.140625" bestFit="1" customWidth="1"/>
  </cols>
  <sheetData>
    <row r="1" spans="1:11" ht="15.6">
      <c r="A1" s="4" t="s">
        <v>535</v>
      </c>
      <c r="B1" s="4"/>
    </row>
    <row r="2" spans="1:11" ht="13.9" thickBot="1"/>
    <row r="3" spans="1:11" ht="26.45">
      <c r="A3" s="312" t="s">
        <v>41</v>
      </c>
      <c r="B3" s="313" t="s">
        <v>144</v>
      </c>
      <c r="C3" s="313" t="s">
        <v>145</v>
      </c>
      <c r="D3" s="313" t="s">
        <v>109</v>
      </c>
      <c r="E3" s="313" t="s">
        <v>42</v>
      </c>
      <c r="F3" s="313" t="s">
        <v>45</v>
      </c>
      <c r="G3" s="314" t="s">
        <v>72</v>
      </c>
      <c r="H3" s="315" t="s">
        <v>47</v>
      </c>
      <c r="I3" s="315" t="s">
        <v>73</v>
      </c>
      <c r="J3" s="315" t="s">
        <v>74</v>
      </c>
      <c r="K3" s="316" t="s">
        <v>75</v>
      </c>
    </row>
    <row r="4" spans="1:11" ht="12.75" customHeight="1">
      <c r="A4" s="501" t="s">
        <v>52</v>
      </c>
      <c r="B4" s="499" t="s">
        <v>536</v>
      </c>
      <c r="C4" s="60">
        <v>19</v>
      </c>
      <c r="D4" s="237">
        <v>14.78</v>
      </c>
      <c r="E4" s="354" t="s">
        <v>537</v>
      </c>
      <c r="F4" s="340" t="s">
        <v>538</v>
      </c>
      <c r="G4" s="59"/>
      <c r="H4" s="194"/>
      <c r="I4" s="497" t="s">
        <v>150</v>
      </c>
      <c r="J4" s="340" t="s">
        <v>539</v>
      </c>
      <c r="K4" s="494" t="s">
        <v>540</v>
      </c>
    </row>
    <row r="5" spans="1:11">
      <c r="A5" s="502"/>
      <c r="B5" s="500"/>
      <c r="C5" s="72" t="s">
        <v>541</v>
      </c>
      <c r="D5" s="93">
        <v>7.05</v>
      </c>
      <c r="E5" s="354"/>
      <c r="F5" s="340"/>
      <c r="G5" s="83"/>
      <c r="H5" s="57"/>
      <c r="I5" s="497"/>
      <c r="J5" s="337"/>
      <c r="K5" s="494"/>
    </row>
    <row r="6" spans="1:11">
      <c r="A6" s="502"/>
      <c r="B6" s="500"/>
      <c r="C6" s="72" t="s">
        <v>542</v>
      </c>
      <c r="D6" s="93">
        <v>5.83</v>
      </c>
      <c r="E6" s="354"/>
      <c r="F6" s="340"/>
      <c r="G6" s="83"/>
      <c r="H6" s="57"/>
      <c r="I6" s="497"/>
      <c r="J6" s="337"/>
      <c r="K6" s="494"/>
    </row>
    <row r="7" spans="1:11">
      <c r="A7" s="502"/>
      <c r="B7" s="500"/>
      <c r="C7" s="72" t="s">
        <v>543</v>
      </c>
      <c r="D7" s="93">
        <v>0.45</v>
      </c>
      <c r="E7" s="354"/>
      <c r="F7" s="340"/>
      <c r="G7" s="83"/>
      <c r="H7" s="57"/>
      <c r="I7" s="497"/>
      <c r="J7" s="337"/>
      <c r="K7" s="494"/>
    </row>
    <row r="8" spans="1:11">
      <c r="A8" s="502"/>
      <c r="B8" s="500"/>
      <c r="C8" s="73" t="s">
        <v>544</v>
      </c>
      <c r="D8" s="94" t="s">
        <v>545</v>
      </c>
      <c r="E8" s="354"/>
      <c r="F8" s="340"/>
      <c r="G8" s="5"/>
      <c r="H8" s="5"/>
      <c r="I8" s="497"/>
      <c r="J8" s="337"/>
      <c r="K8" s="494"/>
    </row>
    <row r="9" spans="1:11">
      <c r="A9" s="502"/>
      <c r="B9" s="500"/>
      <c r="C9" s="72" t="s">
        <v>546</v>
      </c>
      <c r="D9" s="94" t="s">
        <v>547</v>
      </c>
      <c r="E9" s="354"/>
      <c r="F9" s="340"/>
      <c r="G9" s="5"/>
      <c r="H9" s="5"/>
      <c r="I9" s="497"/>
      <c r="J9" s="337"/>
      <c r="K9" s="494"/>
    </row>
    <row r="10" spans="1:11">
      <c r="A10" s="502"/>
      <c r="B10" s="500"/>
      <c r="C10" s="72" t="s">
        <v>548</v>
      </c>
      <c r="D10" s="94" t="s">
        <v>549</v>
      </c>
      <c r="E10" s="354"/>
      <c r="F10" s="340"/>
      <c r="G10" s="5"/>
      <c r="H10" s="5"/>
      <c r="I10" s="497"/>
      <c r="J10" s="337"/>
      <c r="K10" s="494"/>
    </row>
    <row r="11" spans="1:11">
      <c r="A11" s="502"/>
      <c r="B11" s="500"/>
      <c r="C11" s="85" t="s">
        <v>550</v>
      </c>
      <c r="D11" s="95" t="s">
        <v>551</v>
      </c>
      <c r="E11" s="354"/>
      <c r="F11" s="340"/>
      <c r="G11" s="86"/>
      <c r="H11" s="86"/>
      <c r="I11" s="497"/>
      <c r="J11" s="337"/>
      <c r="K11" s="494"/>
    </row>
    <row r="12" spans="1:11">
      <c r="A12" s="502"/>
      <c r="B12" s="500"/>
      <c r="C12" s="85" t="s">
        <v>552</v>
      </c>
      <c r="D12" s="95" t="s">
        <v>553</v>
      </c>
      <c r="E12" s="354"/>
      <c r="F12" s="340"/>
      <c r="G12" s="86"/>
      <c r="H12" s="86"/>
      <c r="I12" s="497"/>
      <c r="J12" s="337"/>
      <c r="K12" s="494"/>
    </row>
    <row r="13" spans="1:11">
      <c r="A13" s="502"/>
      <c r="B13" s="500"/>
      <c r="C13" s="85" t="s">
        <v>554</v>
      </c>
      <c r="D13" s="95" t="s">
        <v>555</v>
      </c>
      <c r="E13" s="354"/>
      <c r="F13" s="340"/>
      <c r="G13" s="86"/>
      <c r="H13" s="86"/>
      <c r="I13" s="497"/>
      <c r="J13" s="337"/>
      <c r="K13" s="494"/>
    </row>
    <row r="14" spans="1:11">
      <c r="A14" s="502"/>
      <c r="B14" s="500"/>
      <c r="C14" s="85" t="s">
        <v>556</v>
      </c>
      <c r="D14" s="95" t="s">
        <v>557</v>
      </c>
      <c r="E14" s="354"/>
      <c r="F14" s="340"/>
      <c r="G14" s="86"/>
      <c r="H14" s="86"/>
      <c r="I14" s="497"/>
      <c r="J14" s="337"/>
      <c r="K14" s="494"/>
    </row>
    <row r="15" spans="1:11">
      <c r="A15" s="502"/>
      <c r="B15" s="500"/>
      <c r="C15" s="85" t="s">
        <v>558</v>
      </c>
      <c r="D15" s="95" t="s">
        <v>559</v>
      </c>
      <c r="E15" s="354"/>
      <c r="F15" s="340"/>
      <c r="G15" s="86"/>
      <c r="H15" s="86"/>
      <c r="I15" s="497"/>
      <c r="J15" s="337"/>
      <c r="K15" s="494"/>
    </row>
    <row r="16" spans="1:11">
      <c r="A16" s="502"/>
      <c r="B16" s="500"/>
      <c r="C16" s="85" t="s">
        <v>560</v>
      </c>
      <c r="D16" s="95" t="s">
        <v>561</v>
      </c>
      <c r="E16" s="354"/>
      <c r="F16" s="340"/>
      <c r="G16" s="86"/>
      <c r="H16" s="86"/>
      <c r="I16" s="497"/>
      <c r="J16" s="337"/>
      <c r="K16" s="494"/>
    </row>
    <row r="17" spans="1:11">
      <c r="A17" s="502"/>
      <c r="B17" s="500"/>
      <c r="C17" s="85" t="s">
        <v>562</v>
      </c>
      <c r="D17" s="95" t="s">
        <v>563</v>
      </c>
      <c r="E17" s="354"/>
      <c r="F17" s="340"/>
      <c r="G17" s="86"/>
      <c r="H17" s="86"/>
      <c r="I17" s="497"/>
      <c r="J17" s="337"/>
      <c r="K17" s="494"/>
    </row>
    <row r="18" spans="1:11" ht="13.9" thickBot="1">
      <c r="A18" s="317" t="s">
        <v>66</v>
      </c>
      <c r="B18" s="318"/>
      <c r="C18" s="319"/>
      <c r="D18" s="320">
        <f>D4+D5+D6+D7+D8+D9+D10+D11+D12+D13+D14+D15+D16+D17</f>
        <v>66.240000000000009</v>
      </c>
      <c r="E18" s="496"/>
      <c r="F18" s="380"/>
      <c r="G18" s="28"/>
      <c r="H18" s="28"/>
      <c r="I18" s="498"/>
      <c r="J18" s="449"/>
      <c r="K18" s="495"/>
    </row>
    <row r="19" spans="1:11">
      <c r="C19" s="2"/>
      <c r="D19" s="19"/>
      <c r="E19" s="2"/>
      <c r="F19" s="2"/>
    </row>
    <row r="20" spans="1:11">
      <c r="C20" s="2"/>
      <c r="D20" s="2"/>
      <c r="E20" s="2"/>
      <c r="F20" s="2"/>
    </row>
    <row r="21" spans="1:11">
      <c r="C21" s="2"/>
      <c r="D21" s="2"/>
      <c r="E21" s="2"/>
      <c r="F21" s="2"/>
    </row>
    <row r="22" spans="1:11">
      <c r="C22" s="2"/>
      <c r="D22" s="2"/>
      <c r="E22" s="2"/>
      <c r="F22" s="2"/>
    </row>
    <row r="23" spans="1:11">
      <c r="C23" s="2"/>
      <c r="D23" s="2"/>
      <c r="E23" s="2"/>
      <c r="F23" s="2"/>
    </row>
    <row r="24" spans="1:11">
      <c r="C24" s="2"/>
      <c r="D24" s="2"/>
      <c r="E24" s="2"/>
      <c r="F24" s="2"/>
    </row>
    <row r="25" spans="1:11">
      <c r="C25" s="2"/>
      <c r="D25" s="2"/>
      <c r="E25" s="2"/>
      <c r="F25" s="2"/>
    </row>
    <row r="26" spans="1:11">
      <c r="C26" s="2"/>
      <c r="D26" s="2"/>
      <c r="E26" s="2"/>
      <c r="F26" s="2"/>
    </row>
    <row r="27" spans="1:11">
      <c r="C27" s="2"/>
      <c r="D27" s="2"/>
      <c r="E27" s="2"/>
      <c r="F27" s="2"/>
    </row>
    <row r="28" spans="1:11">
      <c r="C28" s="2"/>
      <c r="D28" s="2"/>
      <c r="E28" s="2"/>
      <c r="F28" s="2"/>
    </row>
    <row r="29" spans="1:11">
      <c r="C29" s="2"/>
      <c r="D29" s="2"/>
      <c r="E29" s="2"/>
      <c r="F29" s="2"/>
    </row>
    <row r="30" spans="1:11">
      <c r="C30" s="2"/>
      <c r="D30" s="2"/>
      <c r="E30" s="2"/>
      <c r="F30" s="2"/>
    </row>
    <row r="31" spans="1:11">
      <c r="C31" s="2"/>
      <c r="D31" s="2"/>
      <c r="E31" s="2"/>
      <c r="F31" s="2"/>
    </row>
    <row r="32" spans="1:11">
      <c r="C32" s="2"/>
      <c r="D32" s="2"/>
      <c r="E32" s="2"/>
      <c r="F32" s="2"/>
    </row>
    <row r="33" spans="3:6">
      <c r="C33" s="2"/>
      <c r="D33" s="2"/>
      <c r="E33" s="2"/>
      <c r="F33" s="2"/>
    </row>
    <row r="34" spans="3:6">
      <c r="C34" s="2"/>
      <c r="D34" s="2"/>
      <c r="E34" s="2"/>
      <c r="F34" s="2"/>
    </row>
    <row r="35" spans="3:6">
      <c r="C35" s="2"/>
      <c r="D35" s="2"/>
      <c r="E35" s="2"/>
      <c r="F35" s="2"/>
    </row>
    <row r="36" spans="3:6">
      <c r="C36" s="2"/>
      <c r="D36" s="2"/>
      <c r="E36" s="2"/>
      <c r="F36" s="2"/>
    </row>
    <row r="37" spans="3:6">
      <c r="C37" s="2"/>
      <c r="D37" s="2"/>
      <c r="E37" s="2"/>
      <c r="F37" s="2"/>
    </row>
    <row r="38" spans="3:6">
      <c r="C38" s="2"/>
      <c r="D38" s="2"/>
      <c r="E38" s="2"/>
      <c r="F38" s="2"/>
    </row>
    <row r="39" spans="3:6">
      <c r="C39" s="2"/>
      <c r="D39" s="2"/>
      <c r="E39" s="2"/>
      <c r="F39" s="2"/>
    </row>
    <row r="40" spans="3:6">
      <c r="C40" s="2"/>
      <c r="D40" s="2"/>
      <c r="E40" s="2"/>
      <c r="F40" s="2"/>
    </row>
    <row r="41" spans="3:6">
      <c r="C41" s="2"/>
      <c r="D41" s="2"/>
      <c r="E41" s="2"/>
      <c r="F41" s="2"/>
    </row>
    <row r="42" spans="3:6">
      <c r="C42" s="2"/>
      <c r="D42" s="2"/>
      <c r="E42" s="2"/>
      <c r="F42" s="2"/>
    </row>
    <row r="43" spans="3:6">
      <c r="C43" s="2"/>
      <c r="D43" s="2"/>
      <c r="E43" s="2"/>
      <c r="F43" s="2"/>
    </row>
    <row r="44" spans="3:6">
      <c r="C44" s="2"/>
      <c r="D44" s="2"/>
      <c r="E44" s="2"/>
      <c r="F44" s="2"/>
    </row>
    <row r="45" spans="3:6">
      <c r="C45" s="2"/>
      <c r="D45" s="2"/>
      <c r="E45" s="2"/>
      <c r="F45" s="2"/>
    </row>
    <row r="46" spans="3:6">
      <c r="C46" s="2"/>
      <c r="D46" s="2"/>
      <c r="E46" s="2"/>
      <c r="F46" s="2"/>
    </row>
    <row r="47" spans="3:6">
      <c r="C47" s="2"/>
      <c r="D47" s="2"/>
      <c r="E47" s="2"/>
      <c r="F47" s="2"/>
    </row>
    <row r="48" spans="3:6">
      <c r="C48" s="2"/>
      <c r="D48" s="2"/>
      <c r="E48" s="2"/>
      <c r="F48" s="2"/>
    </row>
    <row r="49" spans="3:6">
      <c r="C49" s="2"/>
      <c r="D49" s="2"/>
      <c r="E49" s="2"/>
      <c r="F49" s="2"/>
    </row>
    <row r="50" spans="3:6">
      <c r="C50" s="2"/>
      <c r="D50" s="2"/>
      <c r="E50" s="2"/>
      <c r="F50" s="2"/>
    </row>
    <row r="51" spans="3:6">
      <c r="C51" s="2"/>
      <c r="D51" s="2"/>
      <c r="E51" s="2"/>
      <c r="F51" s="2"/>
    </row>
    <row r="52" spans="3:6">
      <c r="C52" s="2"/>
      <c r="D52" s="2"/>
      <c r="E52" s="2"/>
      <c r="F52" s="2"/>
    </row>
    <row r="53" spans="3:6">
      <c r="C53" s="2"/>
      <c r="D53" s="2"/>
      <c r="E53" s="2"/>
      <c r="F53" s="2"/>
    </row>
    <row r="54" spans="3:6">
      <c r="C54" s="2"/>
      <c r="D54" s="2"/>
      <c r="E54" s="2"/>
      <c r="F54" s="2"/>
    </row>
    <row r="55" spans="3:6">
      <c r="C55" s="2"/>
      <c r="D55" s="2"/>
      <c r="E55" s="2"/>
      <c r="F55" s="2"/>
    </row>
    <row r="56" spans="3:6">
      <c r="C56" s="2"/>
      <c r="D56" s="2"/>
      <c r="E56" s="2"/>
      <c r="F56" s="2"/>
    </row>
    <row r="57" spans="3:6">
      <c r="C57" s="2"/>
      <c r="D57" s="2"/>
      <c r="E57" s="2"/>
      <c r="F57" s="2"/>
    </row>
    <row r="58" spans="3:6">
      <c r="C58" s="2"/>
      <c r="D58" s="2"/>
      <c r="E58" s="2"/>
      <c r="F58" s="2"/>
    </row>
    <row r="59" spans="3:6">
      <c r="C59" s="2"/>
      <c r="D59" s="2"/>
      <c r="E59" s="2"/>
      <c r="F59" s="2"/>
    </row>
    <row r="60" spans="3:6">
      <c r="C60" s="2"/>
      <c r="D60" s="2"/>
      <c r="E60" s="2"/>
      <c r="F60" s="2"/>
    </row>
    <row r="61" spans="3:6">
      <c r="C61" s="2"/>
      <c r="D61" s="2"/>
      <c r="E61" s="2"/>
      <c r="F61" s="2"/>
    </row>
    <row r="62" spans="3:6">
      <c r="C62" s="2"/>
      <c r="D62" s="2"/>
      <c r="E62" s="2"/>
      <c r="F62" s="2"/>
    </row>
    <row r="63" spans="3:6">
      <c r="C63" s="2"/>
      <c r="D63" s="2"/>
      <c r="E63" s="2"/>
      <c r="F63" s="2"/>
    </row>
    <row r="64" spans="3:6">
      <c r="C64" s="2"/>
      <c r="D64" s="2"/>
      <c r="E64" s="2"/>
      <c r="F64" s="2"/>
    </row>
    <row r="65" spans="3:6">
      <c r="C65" s="2"/>
      <c r="D65" s="2"/>
      <c r="E65" s="2"/>
      <c r="F65" s="2"/>
    </row>
    <row r="66" spans="3:6">
      <c r="C66" s="2"/>
      <c r="D66" s="2"/>
      <c r="E66" s="2"/>
      <c r="F66" s="2"/>
    </row>
    <row r="67" spans="3:6">
      <c r="C67" s="2"/>
      <c r="D67" s="2"/>
      <c r="E67" s="2"/>
      <c r="F67" s="2"/>
    </row>
    <row r="68" spans="3:6">
      <c r="C68" s="2"/>
      <c r="D68" s="2"/>
      <c r="E68" s="2"/>
      <c r="F68" s="2"/>
    </row>
    <row r="69" spans="3:6">
      <c r="C69" s="2"/>
      <c r="D69" s="2"/>
      <c r="E69" s="2"/>
      <c r="F69" s="2"/>
    </row>
    <row r="70" spans="3:6">
      <c r="C70" s="2"/>
      <c r="D70" s="2"/>
      <c r="E70" s="2"/>
      <c r="F70" s="2"/>
    </row>
    <row r="71" spans="3:6">
      <c r="C71" s="2"/>
      <c r="D71" s="2"/>
      <c r="E71" s="2"/>
      <c r="F71" s="2"/>
    </row>
    <row r="72" spans="3:6">
      <c r="C72" s="2"/>
      <c r="D72" s="2"/>
      <c r="E72" s="2"/>
      <c r="F72" s="2"/>
    </row>
    <row r="73" spans="3:6">
      <c r="C73" s="2"/>
      <c r="D73" s="2"/>
      <c r="E73" s="2"/>
      <c r="F73" s="2"/>
    </row>
    <row r="74" spans="3:6">
      <c r="C74" s="2"/>
      <c r="D74" s="2"/>
      <c r="E74" s="2"/>
      <c r="F74" s="2"/>
    </row>
    <row r="75" spans="3:6">
      <c r="C75" s="2"/>
      <c r="D75" s="2"/>
      <c r="E75" s="2"/>
      <c r="F75" s="2"/>
    </row>
    <row r="76" spans="3:6">
      <c r="C76" s="2"/>
      <c r="D76" s="2"/>
      <c r="E76" s="2"/>
      <c r="F76" s="2"/>
    </row>
    <row r="77" spans="3:6">
      <c r="C77" s="2"/>
      <c r="D77" s="2"/>
      <c r="E77" s="2"/>
      <c r="F77" s="2"/>
    </row>
    <row r="78" spans="3:6">
      <c r="C78" s="2"/>
      <c r="D78" s="2"/>
      <c r="E78" s="2"/>
      <c r="F78" s="2"/>
    </row>
    <row r="79" spans="3:6">
      <c r="C79" s="2"/>
      <c r="D79" s="2"/>
      <c r="E79" s="2"/>
      <c r="F79" s="2"/>
    </row>
    <row r="80" spans="3:6">
      <c r="C80" s="2"/>
      <c r="D80" s="2"/>
      <c r="E80" s="2"/>
      <c r="F80" s="2"/>
    </row>
    <row r="81" spans="3:6">
      <c r="C81" s="2"/>
      <c r="D81" s="2"/>
      <c r="E81" s="2"/>
      <c r="F81" s="2"/>
    </row>
    <row r="82" spans="3:6">
      <c r="C82" s="2"/>
      <c r="D82" s="2"/>
      <c r="E82" s="2"/>
      <c r="F82" s="2"/>
    </row>
    <row r="83" spans="3:6">
      <c r="C83" s="2"/>
      <c r="D83" s="2"/>
      <c r="E83" s="2"/>
      <c r="F83" s="2"/>
    </row>
    <row r="84" spans="3:6">
      <c r="C84" s="2"/>
      <c r="D84" s="2"/>
      <c r="E84" s="2"/>
      <c r="F84" s="2"/>
    </row>
    <row r="85" spans="3:6">
      <c r="C85" s="2"/>
      <c r="D85" s="2"/>
      <c r="E85" s="2"/>
      <c r="F85" s="2"/>
    </row>
    <row r="86" spans="3:6">
      <c r="C86" s="2"/>
      <c r="D86" s="2"/>
      <c r="E86" s="2"/>
      <c r="F86" s="2"/>
    </row>
    <row r="87" spans="3:6">
      <c r="C87" s="2"/>
      <c r="D87" s="2"/>
      <c r="E87" s="2"/>
      <c r="F87" s="2"/>
    </row>
    <row r="88" spans="3:6">
      <c r="C88" s="2"/>
      <c r="D88" s="2"/>
      <c r="E88" s="2"/>
      <c r="F88" s="2"/>
    </row>
    <row r="89" spans="3:6">
      <c r="C89" s="2"/>
      <c r="D89" s="2"/>
      <c r="E89" s="2"/>
      <c r="F89" s="2"/>
    </row>
    <row r="90" spans="3:6">
      <c r="C90" s="2"/>
      <c r="D90" s="2"/>
      <c r="E90" s="2"/>
      <c r="F90" s="2"/>
    </row>
    <row r="91" spans="3:6">
      <c r="C91" s="2"/>
      <c r="D91" s="2"/>
      <c r="E91" s="2"/>
      <c r="F91" s="2"/>
    </row>
    <row r="92" spans="3:6">
      <c r="C92" s="2"/>
      <c r="D92" s="2"/>
      <c r="E92" s="2"/>
      <c r="F92" s="2"/>
    </row>
    <row r="93" spans="3:6">
      <c r="C93" s="2"/>
      <c r="D93" s="2"/>
      <c r="E93" s="2"/>
      <c r="F93" s="2"/>
    </row>
    <row r="94" spans="3:6">
      <c r="C94" s="2"/>
      <c r="D94" s="2"/>
      <c r="E94" s="2"/>
      <c r="F94" s="2"/>
    </row>
    <row r="95" spans="3:6">
      <c r="C95" s="2"/>
      <c r="D95" s="2"/>
      <c r="E95" s="2"/>
      <c r="F95" s="2"/>
    </row>
    <row r="96" spans="3:6">
      <c r="C96" s="2"/>
      <c r="D96" s="2"/>
      <c r="E96" s="2"/>
      <c r="F96" s="2"/>
    </row>
    <row r="97" spans="3:6">
      <c r="C97" s="2"/>
      <c r="D97" s="2"/>
      <c r="E97" s="2"/>
      <c r="F97" s="2"/>
    </row>
    <row r="98" spans="3:6">
      <c r="C98" s="2"/>
      <c r="D98" s="2"/>
      <c r="E98" s="2"/>
      <c r="F98" s="2"/>
    </row>
    <row r="99" spans="3:6">
      <c r="C99" s="2"/>
      <c r="D99" s="2"/>
      <c r="E99" s="2"/>
      <c r="F99" s="2"/>
    </row>
    <row r="100" spans="3:6">
      <c r="C100" s="2"/>
      <c r="D100" s="2"/>
      <c r="E100" s="2"/>
      <c r="F100" s="2"/>
    </row>
    <row r="101" spans="3:6">
      <c r="C101" s="2"/>
      <c r="D101" s="2"/>
      <c r="E101" s="2"/>
      <c r="F101" s="2"/>
    </row>
    <row r="102" spans="3:6">
      <c r="C102" s="2"/>
      <c r="D102" s="2"/>
      <c r="E102" s="2"/>
      <c r="F102" s="2"/>
    </row>
    <row r="103" spans="3:6">
      <c r="C103" s="2"/>
      <c r="D103" s="2"/>
      <c r="E103" s="2"/>
      <c r="F103" s="2"/>
    </row>
    <row r="104" spans="3:6">
      <c r="C104" s="2"/>
      <c r="D104" s="2"/>
      <c r="E104" s="2"/>
      <c r="F104" s="2"/>
    </row>
    <row r="105" spans="3:6">
      <c r="C105" s="2"/>
      <c r="D105" s="2"/>
      <c r="E105" s="2"/>
      <c r="F105" s="2"/>
    </row>
    <row r="106" spans="3:6">
      <c r="C106" s="2"/>
      <c r="D106" s="2"/>
      <c r="E106" s="2"/>
      <c r="F106" s="2"/>
    </row>
    <row r="107" spans="3:6">
      <c r="C107" s="2"/>
      <c r="D107" s="2"/>
      <c r="E107" s="2"/>
      <c r="F107" s="2"/>
    </row>
    <row r="108" spans="3:6">
      <c r="C108" s="2"/>
      <c r="D108" s="2"/>
      <c r="E108" s="2"/>
      <c r="F108" s="2"/>
    </row>
    <row r="109" spans="3:6">
      <c r="C109" s="2"/>
      <c r="D109" s="2"/>
      <c r="E109" s="2"/>
      <c r="F109" s="2"/>
    </row>
    <row r="110" spans="3:6">
      <c r="C110" s="2"/>
      <c r="D110" s="2"/>
      <c r="E110" s="2"/>
      <c r="F110" s="2"/>
    </row>
    <row r="111" spans="3:6">
      <c r="C111" s="2"/>
      <c r="D111" s="2"/>
      <c r="E111" s="2"/>
      <c r="F111" s="2"/>
    </row>
    <row r="112" spans="3:6">
      <c r="C112" s="2"/>
      <c r="D112" s="2"/>
      <c r="E112" s="2"/>
      <c r="F112" s="2"/>
    </row>
    <row r="113" spans="3:6">
      <c r="C113" s="2"/>
      <c r="D113" s="2"/>
      <c r="E113" s="2"/>
      <c r="F113" s="2"/>
    </row>
    <row r="114" spans="3:6">
      <c r="C114" s="2"/>
      <c r="D114" s="2"/>
      <c r="E114" s="2"/>
      <c r="F114" s="2"/>
    </row>
    <row r="115" spans="3:6">
      <c r="C115" s="2"/>
      <c r="D115" s="2"/>
      <c r="E115" s="2"/>
      <c r="F115" s="2"/>
    </row>
    <row r="116" spans="3:6">
      <c r="C116" s="2"/>
      <c r="D116" s="2"/>
      <c r="E116" s="2"/>
      <c r="F116" s="2"/>
    </row>
    <row r="117" spans="3:6">
      <c r="C117" s="2"/>
      <c r="D117" s="2"/>
      <c r="E117" s="2"/>
      <c r="F117" s="2"/>
    </row>
    <row r="118" spans="3:6">
      <c r="C118" s="2"/>
      <c r="D118" s="2"/>
      <c r="E118" s="2"/>
      <c r="F118" s="2"/>
    </row>
    <row r="119" spans="3:6">
      <c r="C119" s="2"/>
      <c r="D119" s="2"/>
      <c r="E119" s="2"/>
      <c r="F119" s="2"/>
    </row>
    <row r="120" spans="3:6">
      <c r="C120" s="2"/>
      <c r="D120" s="2"/>
      <c r="E120" s="2"/>
      <c r="F120" s="2"/>
    </row>
    <row r="121" spans="3:6">
      <c r="C121" s="2"/>
      <c r="D121" s="2"/>
      <c r="E121" s="2"/>
      <c r="F121" s="2"/>
    </row>
    <row r="122" spans="3:6">
      <c r="C122" s="2"/>
      <c r="D122" s="2"/>
      <c r="E122" s="2"/>
      <c r="F122" s="2"/>
    </row>
    <row r="123" spans="3:6">
      <c r="C123" s="2"/>
      <c r="D123" s="2"/>
      <c r="E123" s="2"/>
      <c r="F123" s="2"/>
    </row>
    <row r="124" spans="3:6">
      <c r="C124" s="2"/>
      <c r="D124" s="2"/>
      <c r="E124" s="2"/>
      <c r="F124" s="2"/>
    </row>
    <row r="125" spans="3:6">
      <c r="C125" s="2"/>
      <c r="D125" s="2"/>
      <c r="E125" s="2"/>
      <c r="F125" s="2"/>
    </row>
    <row r="126" spans="3:6">
      <c r="C126" s="2"/>
      <c r="D126" s="2"/>
      <c r="E126" s="2"/>
      <c r="F126" s="2"/>
    </row>
    <row r="127" spans="3:6">
      <c r="C127" s="2"/>
      <c r="D127" s="2"/>
      <c r="E127" s="2"/>
      <c r="F127" s="2"/>
    </row>
    <row r="128" spans="3:6">
      <c r="C128" s="2"/>
      <c r="D128" s="2"/>
      <c r="E128" s="2"/>
      <c r="F128" s="2"/>
    </row>
    <row r="129" spans="3:6">
      <c r="C129" s="2"/>
      <c r="D129" s="2"/>
      <c r="E129" s="2"/>
      <c r="F129" s="2"/>
    </row>
    <row r="130" spans="3:6">
      <c r="C130" s="2"/>
      <c r="D130" s="2"/>
      <c r="E130" s="2"/>
      <c r="F130" s="2"/>
    </row>
    <row r="131" spans="3:6">
      <c r="C131" s="2"/>
      <c r="D131" s="2"/>
      <c r="E131" s="2"/>
      <c r="F131" s="2"/>
    </row>
    <row r="132" spans="3:6">
      <c r="C132" s="2"/>
      <c r="D132" s="2"/>
      <c r="E132" s="2"/>
      <c r="F132" s="2"/>
    </row>
    <row r="133" spans="3:6">
      <c r="C133" s="2"/>
      <c r="D133" s="2"/>
      <c r="E133" s="2"/>
      <c r="F133" s="2"/>
    </row>
    <row r="134" spans="3:6">
      <c r="C134" s="2"/>
      <c r="D134" s="2"/>
      <c r="E134" s="2"/>
      <c r="F134" s="2"/>
    </row>
  </sheetData>
  <mergeCells count="7">
    <mergeCell ref="B4:B17"/>
    <mergeCell ref="A4:A17"/>
    <mergeCell ref="K4:K18"/>
    <mergeCell ref="E4:E18"/>
    <mergeCell ref="F4:F18"/>
    <mergeCell ref="J4:J18"/>
    <mergeCell ref="I4:I18"/>
  </mergeCells>
  <phoneticPr fontId="0" type="noConversion"/>
  <pageMargins left="0.19685039370078741" right="0.19685039370078741" top="0.98425196850393704" bottom="0.98425196850393704" header="0.51181102362204722" footer="0.51181102362204722"/>
  <pageSetup paperSize="9" scale="73" fitToHeight="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U23"/>
  <sheetViews>
    <sheetView zoomScaleNormal="100" workbookViewId="0">
      <selection activeCell="D10" sqref="D10:D12"/>
    </sheetView>
  </sheetViews>
  <sheetFormatPr defaultRowHeight="13.15"/>
  <cols>
    <col min="1" max="1" width="25.140625" customWidth="1"/>
    <col min="2" max="2" width="9.85546875" bestFit="1" customWidth="1"/>
    <col min="3" max="3" width="10.28515625" style="3" customWidth="1"/>
    <col min="4" max="4" width="12.140625" customWidth="1"/>
    <col min="5" max="5" width="8.7109375" customWidth="1"/>
    <col min="6" max="6" width="32.85546875" customWidth="1"/>
    <col min="7" max="7" width="7.7109375" customWidth="1"/>
    <col min="8" max="8" width="16.42578125" customWidth="1"/>
    <col min="9" max="10" width="16" customWidth="1"/>
    <col min="11" max="11" width="26.42578125" customWidth="1"/>
    <col min="12" max="12" width="16" customWidth="1"/>
    <col min="13" max="13" width="14.5703125" customWidth="1"/>
  </cols>
  <sheetData>
    <row r="1" spans="1:21" ht="15.6">
      <c r="A1" s="4" t="s">
        <v>37</v>
      </c>
      <c r="C1" s="244"/>
      <c r="Q1" s="1"/>
      <c r="R1" s="1"/>
      <c r="S1" s="1"/>
      <c r="T1" s="1"/>
      <c r="U1" s="1"/>
    </row>
    <row r="2" spans="1:21" ht="6.75" customHeight="1" thickBot="1">
      <c r="C2" s="244"/>
      <c r="Q2" s="1"/>
      <c r="R2" s="11"/>
      <c r="S2" s="1"/>
      <c r="T2" s="1"/>
      <c r="U2" s="1"/>
    </row>
    <row r="3" spans="1:21" ht="40.15" thickBot="1">
      <c r="A3" s="275" t="s">
        <v>38</v>
      </c>
      <c r="B3" s="276" t="s">
        <v>39</v>
      </c>
      <c r="C3" s="277" t="s">
        <v>40</v>
      </c>
      <c r="D3" s="275" t="s">
        <v>41</v>
      </c>
      <c r="E3" s="275" t="s">
        <v>42</v>
      </c>
      <c r="F3" s="275" t="s">
        <v>43</v>
      </c>
      <c r="G3" s="277" t="s">
        <v>44</v>
      </c>
      <c r="H3" s="277" t="s">
        <v>45</v>
      </c>
      <c r="I3" s="277" t="s">
        <v>46</v>
      </c>
      <c r="J3" s="277" t="s">
        <v>47</v>
      </c>
      <c r="K3" s="277" t="s">
        <v>48</v>
      </c>
      <c r="L3" s="277" t="s">
        <v>49</v>
      </c>
      <c r="M3" s="275" t="s">
        <v>50</v>
      </c>
      <c r="Q3" s="1"/>
      <c r="R3" s="11"/>
      <c r="S3" s="1"/>
      <c r="T3" s="1"/>
      <c r="U3" s="1"/>
    </row>
    <row r="4" spans="1:21" ht="12.75" customHeight="1">
      <c r="A4" s="350" t="s">
        <v>51</v>
      </c>
      <c r="B4" s="353" t="s">
        <v>11</v>
      </c>
      <c r="C4" s="356">
        <v>5</v>
      </c>
      <c r="D4" s="359" t="s">
        <v>52</v>
      </c>
      <c r="E4" s="353" t="s">
        <v>52</v>
      </c>
      <c r="F4" s="245">
        <v>338</v>
      </c>
      <c r="G4" s="5">
        <v>15.25</v>
      </c>
      <c r="H4" s="345" t="s">
        <v>53</v>
      </c>
      <c r="I4" s="336" t="s">
        <v>54</v>
      </c>
      <c r="J4" s="336" t="s">
        <v>55</v>
      </c>
      <c r="K4" s="339" t="s">
        <v>56</v>
      </c>
      <c r="L4" s="342" t="s">
        <v>57</v>
      </c>
      <c r="M4" s="27"/>
    </row>
    <row r="5" spans="1:21">
      <c r="A5" s="351"/>
      <c r="B5" s="354"/>
      <c r="C5" s="357"/>
      <c r="D5" s="360"/>
      <c r="E5" s="354"/>
      <c r="F5" s="245" t="s">
        <v>58</v>
      </c>
      <c r="G5" s="5">
        <v>9.86</v>
      </c>
      <c r="H5" s="346"/>
      <c r="I5" s="337"/>
      <c r="J5" s="337"/>
      <c r="K5" s="340"/>
      <c r="L5" s="343"/>
      <c r="M5" s="27"/>
    </row>
    <row r="6" spans="1:21">
      <c r="A6" s="351"/>
      <c r="B6" s="354"/>
      <c r="C6" s="357"/>
      <c r="D6" s="360"/>
      <c r="E6" s="354"/>
      <c r="F6" s="245" t="s">
        <v>59</v>
      </c>
      <c r="G6" s="5">
        <v>0.54</v>
      </c>
      <c r="H6" s="346"/>
      <c r="I6" s="337"/>
      <c r="J6" s="337"/>
      <c r="K6" s="340"/>
      <c r="L6" s="343"/>
      <c r="M6" s="27"/>
    </row>
    <row r="7" spans="1:21">
      <c r="A7" s="351"/>
      <c r="B7" s="354"/>
      <c r="C7" s="357"/>
      <c r="D7" s="360"/>
      <c r="E7" s="354"/>
      <c r="F7" s="245" t="s">
        <v>60</v>
      </c>
      <c r="G7" s="5">
        <v>0.64</v>
      </c>
      <c r="H7" s="346"/>
      <c r="I7" s="337"/>
      <c r="J7" s="337"/>
      <c r="K7" s="340"/>
      <c r="L7" s="343"/>
      <c r="M7" s="27"/>
    </row>
    <row r="8" spans="1:21">
      <c r="A8" s="351"/>
      <c r="B8" s="354"/>
      <c r="C8" s="357"/>
      <c r="D8" s="360"/>
      <c r="E8" s="354"/>
      <c r="F8" s="245" t="s">
        <v>61</v>
      </c>
      <c r="G8" s="5">
        <v>4.03</v>
      </c>
      <c r="H8" s="346"/>
      <c r="I8" s="337"/>
      <c r="J8" s="337"/>
      <c r="K8" s="340"/>
      <c r="L8" s="343"/>
      <c r="M8" s="27"/>
    </row>
    <row r="9" spans="1:21" ht="12.75" customHeight="1">
      <c r="A9" s="352"/>
      <c r="B9" s="355"/>
      <c r="C9" s="358"/>
      <c r="D9" s="361"/>
      <c r="E9" s="355"/>
      <c r="F9" s="9" t="s">
        <v>62</v>
      </c>
      <c r="G9" s="5">
        <f>SUM(G4:G8)</f>
        <v>30.32</v>
      </c>
      <c r="H9" s="347"/>
      <c r="I9" s="338"/>
      <c r="J9" s="338"/>
      <c r="K9" s="341"/>
      <c r="L9" s="344"/>
      <c r="M9" s="27"/>
    </row>
    <row r="10" spans="1:21" ht="12.75" customHeight="1">
      <c r="A10" s="362" t="s">
        <v>63</v>
      </c>
      <c r="B10" s="364" t="s">
        <v>64</v>
      </c>
      <c r="C10" s="366">
        <v>5</v>
      </c>
      <c r="D10" s="368" t="s">
        <v>52</v>
      </c>
      <c r="E10" s="364" t="s">
        <v>52</v>
      </c>
      <c r="F10" s="246">
        <v>235</v>
      </c>
      <c r="G10" s="5">
        <v>19.64</v>
      </c>
      <c r="H10" s="348" t="s">
        <v>53</v>
      </c>
      <c r="I10" s="332" t="s">
        <v>54</v>
      </c>
      <c r="J10" s="332" t="s">
        <v>55</v>
      </c>
      <c r="K10" s="334" t="s">
        <v>56</v>
      </c>
      <c r="L10" s="332" t="s">
        <v>57</v>
      </c>
      <c r="M10" s="27"/>
    </row>
    <row r="11" spans="1:21">
      <c r="A11" s="362"/>
      <c r="B11" s="364"/>
      <c r="C11" s="366"/>
      <c r="D11" s="368"/>
      <c r="E11" s="364"/>
      <c r="F11" s="246">
        <v>236</v>
      </c>
      <c r="G11" s="6">
        <v>20.65</v>
      </c>
      <c r="H11" s="348"/>
      <c r="I11" s="332"/>
      <c r="J11" s="332"/>
      <c r="K11" s="334"/>
      <c r="L11" s="332"/>
      <c r="M11" s="27"/>
    </row>
    <row r="12" spans="1:21" ht="12.75" customHeight="1" thickBot="1">
      <c r="A12" s="363"/>
      <c r="B12" s="365"/>
      <c r="C12" s="367"/>
      <c r="D12" s="369"/>
      <c r="E12" s="365"/>
      <c r="F12" s="269" t="s">
        <v>65</v>
      </c>
      <c r="G12" s="86">
        <f>SUM(G10:G11)</f>
        <v>40.29</v>
      </c>
      <c r="H12" s="349"/>
      <c r="I12" s="333"/>
      <c r="J12" s="333"/>
      <c r="K12" s="335"/>
      <c r="L12" s="333"/>
      <c r="M12" s="29"/>
    </row>
    <row r="13" spans="1:21">
      <c r="A13" s="270" t="s">
        <v>66</v>
      </c>
      <c r="B13" s="271"/>
      <c r="C13" s="272"/>
      <c r="D13" s="273"/>
      <c r="E13" s="273"/>
      <c r="F13" s="273"/>
      <c r="G13" s="274">
        <f>SUM(G12,G9)</f>
        <v>70.61</v>
      </c>
    </row>
    <row r="14" spans="1:21">
      <c r="A14" s="1"/>
      <c r="B14" s="80"/>
      <c r="C14" s="81"/>
      <c r="D14" s="1"/>
    </row>
    <row r="23" spans="4:4">
      <c r="D23" s="5"/>
    </row>
  </sheetData>
  <mergeCells count="20">
    <mergeCell ref="H4:H9"/>
    <mergeCell ref="H10:H12"/>
    <mergeCell ref="A4:A9"/>
    <mergeCell ref="B4:B9"/>
    <mergeCell ref="C4:C9"/>
    <mergeCell ref="D4:D9"/>
    <mergeCell ref="E4:E9"/>
    <mergeCell ref="A10:A12"/>
    <mergeCell ref="B10:B12"/>
    <mergeCell ref="C10:C12"/>
    <mergeCell ref="D10:D12"/>
    <mergeCell ref="E10:E12"/>
    <mergeCell ref="I10:I12"/>
    <mergeCell ref="J10:J12"/>
    <mergeCell ref="K10:K12"/>
    <mergeCell ref="L10:L12"/>
    <mergeCell ref="I4:I9"/>
    <mergeCell ref="J4:J9"/>
    <mergeCell ref="K4:K9"/>
    <mergeCell ref="L4:L9"/>
  </mergeCells>
  <phoneticPr fontId="0" type="noConversion"/>
  <pageMargins left="0.19685039370078741" right="0.19685039370078741" top="0.98425196850393704" bottom="0.98425196850393704" header="0.51181102362204722" footer="0.51181102362204722"/>
  <pageSetup paperSize="9" scale="6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K31"/>
  <sheetViews>
    <sheetView zoomScaleNormal="100" workbookViewId="0">
      <selection activeCell="C10" sqref="C10"/>
    </sheetView>
  </sheetViews>
  <sheetFormatPr defaultRowHeight="13.15"/>
  <cols>
    <col min="1" max="1" width="11.28515625" customWidth="1"/>
    <col min="2" max="2" width="36.28515625" customWidth="1"/>
    <col min="3" max="3" width="12.28515625" style="84" customWidth="1"/>
    <col min="4" max="4" width="15.28515625" customWidth="1"/>
    <col min="5" max="5" width="23.42578125" customWidth="1"/>
    <col min="6" max="6" width="15.5703125" customWidth="1"/>
    <col min="7" max="7" width="12.85546875" customWidth="1"/>
    <col min="8" max="8" width="17.42578125" customWidth="1"/>
    <col min="9" max="9" width="13.42578125" customWidth="1"/>
    <col min="10" max="10" width="19.7109375" customWidth="1"/>
  </cols>
  <sheetData>
    <row r="1" spans="1:11" ht="15.6">
      <c r="A1" s="4" t="s">
        <v>67</v>
      </c>
    </row>
    <row r="2" spans="1:11" ht="15.75" customHeight="1">
      <c r="A2" s="387" t="s">
        <v>68</v>
      </c>
      <c r="B2" s="387"/>
      <c r="C2" s="387"/>
      <c r="D2" s="387"/>
      <c r="E2" s="250"/>
      <c r="F2" s="387"/>
      <c r="G2" s="387"/>
      <c r="H2" s="387"/>
      <c r="I2" s="387"/>
      <c r="J2" s="387"/>
      <c r="K2" s="387"/>
    </row>
    <row r="3" spans="1:11" ht="13.9" thickBot="1">
      <c r="A3" s="388"/>
      <c r="B3" s="388"/>
      <c r="C3" s="388"/>
      <c r="D3" s="388"/>
      <c r="E3" s="251"/>
      <c r="F3" s="388"/>
      <c r="G3" s="388"/>
      <c r="H3" s="388"/>
      <c r="I3" s="388"/>
      <c r="J3" s="388"/>
      <c r="K3" s="388"/>
    </row>
    <row r="4" spans="1:11" ht="26.45">
      <c r="A4" s="280" t="s">
        <v>69</v>
      </c>
      <c r="B4" s="281" t="s">
        <v>70</v>
      </c>
      <c r="C4" s="282" t="s">
        <v>43</v>
      </c>
      <c r="D4" s="281" t="s">
        <v>71</v>
      </c>
      <c r="E4" s="283" t="s">
        <v>45</v>
      </c>
      <c r="F4" s="284" t="s">
        <v>72</v>
      </c>
      <c r="G4" s="285" t="s">
        <v>47</v>
      </c>
      <c r="H4" s="285" t="s">
        <v>73</v>
      </c>
      <c r="I4" s="285" t="s">
        <v>74</v>
      </c>
      <c r="J4" s="286" t="s">
        <v>75</v>
      </c>
    </row>
    <row r="5" spans="1:11" ht="53.45" thickBot="1">
      <c r="A5" s="198" t="s">
        <v>76</v>
      </c>
      <c r="B5" s="203" t="s">
        <v>77</v>
      </c>
      <c r="C5" s="199" t="s">
        <v>78</v>
      </c>
      <c r="D5" s="216">
        <v>5.18</v>
      </c>
      <c r="E5" s="256" t="s">
        <v>79</v>
      </c>
      <c r="F5" s="199" t="s">
        <v>80</v>
      </c>
      <c r="G5" s="200" t="s">
        <v>81</v>
      </c>
      <c r="H5" s="199" t="s">
        <v>82</v>
      </c>
      <c r="I5" s="199" t="s">
        <v>83</v>
      </c>
      <c r="J5" s="220"/>
    </row>
    <row r="6" spans="1:11" ht="12.75" customHeight="1">
      <c r="A6" s="370" t="s">
        <v>52</v>
      </c>
      <c r="B6" s="377" t="s">
        <v>84</v>
      </c>
      <c r="C6" s="217" t="s">
        <v>85</v>
      </c>
      <c r="D6" s="240">
        <v>0.76</v>
      </c>
      <c r="E6" s="339" t="s">
        <v>86</v>
      </c>
      <c r="F6" s="381" t="s">
        <v>80</v>
      </c>
      <c r="G6" s="384" t="s">
        <v>81</v>
      </c>
      <c r="H6" s="381" t="s">
        <v>82</v>
      </c>
      <c r="I6" s="381" t="s">
        <v>83</v>
      </c>
      <c r="J6" s="221"/>
    </row>
    <row r="7" spans="1:11">
      <c r="A7" s="371"/>
      <c r="B7" s="378"/>
      <c r="C7" s="103" t="s">
        <v>87</v>
      </c>
      <c r="D7" s="238">
        <v>2.63</v>
      </c>
      <c r="E7" s="340"/>
      <c r="F7" s="382"/>
      <c r="G7" s="385"/>
      <c r="H7" s="382"/>
      <c r="I7" s="382"/>
      <c r="J7" s="214"/>
    </row>
    <row r="8" spans="1:11">
      <c r="A8" s="371"/>
      <c r="B8" s="378"/>
      <c r="C8" s="103" t="s">
        <v>88</v>
      </c>
      <c r="D8" s="238">
        <v>6.24</v>
      </c>
      <c r="E8" s="340"/>
      <c r="F8" s="382"/>
      <c r="G8" s="385"/>
      <c r="H8" s="382"/>
      <c r="I8" s="382"/>
      <c r="J8" s="214"/>
    </row>
    <row r="9" spans="1:11">
      <c r="A9" s="371"/>
      <c r="B9" s="378"/>
      <c r="C9" s="103" t="s">
        <v>89</v>
      </c>
      <c r="D9" s="238">
        <v>0.69</v>
      </c>
      <c r="E9" s="340"/>
      <c r="F9" s="382"/>
      <c r="G9" s="385"/>
      <c r="H9" s="382"/>
      <c r="I9" s="382"/>
      <c r="J9" s="214"/>
    </row>
    <row r="10" spans="1:11">
      <c r="A10" s="371"/>
      <c r="B10" s="378"/>
      <c r="C10" s="103" t="s">
        <v>90</v>
      </c>
      <c r="D10" s="238">
        <v>3.83</v>
      </c>
      <c r="E10" s="340"/>
      <c r="F10" s="382"/>
      <c r="G10" s="385"/>
      <c r="H10" s="382"/>
      <c r="I10" s="382"/>
      <c r="J10" s="214"/>
    </row>
    <row r="11" spans="1:11">
      <c r="A11" s="371"/>
      <c r="B11" s="378"/>
      <c r="C11" s="103" t="s">
        <v>91</v>
      </c>
      <c r="D11" s="238">
        <v>2.56</v>
      </c>
      <c r="E11" s="340"/>
      <c r="F11" s="382"/>
      <c r="G11" s="385"/>
      <c r="H11" s="382"/>
      <c r="I11" s="382"/>
      <c r="J11" s="214"/>
    </row>
    <row r="12" spans="1:11">
      <c r="A12" s="371"/>
      <c r="B12" s="378"/>
      <c r="C12" s="103" t="s">
        <v>92</v>
      </c>
      <c r="D12" s="238">
        <v>1.9</v>
      </c>
      <c r="E12" s="340"/>
      <c r="F12" s="382"/>
      <c r="G12" s="385"/>
      <c r="H12" s="382"/>
      <c r="I12" s="382"/>
      <c r="J12" s="214"/>
    </row>
    <row r="13" spans="1:11">
      <c r="A13" s="371"/>
      <c r="B13" s="378"/>
      <c r="C13" s="103" t="s">
        <v>93</v>
      </c>
      <c r="D13" s="238">
        <v>0.64</v>
      </c>
      <c r="E13" s="340"/>
      <c r="F13" s="382"/>
      <c r="G13" s="385"/>
      <c r="H13" s="382"/>
      <c r="I13" s="382"/>
      <c r="J13" s="214"/>
    </row>
    <row r="14" spans="1:11" ht="13.9" thickBot="1">
      <c r="A14" s="372"/>
      <c r="B14" s="379"/>
      <c r="C14" s="201" t="s">
        <v>35</v>
      </c>
      <c r="D14" s="239">
        <f>SUM(D6:D13)</f>
        <v>19.249999999999996</v>
      </c>
      <c r="E14" s="380"/>
      <c r="F14" s="383"/>
      <c r="G14" s="386"/>
      <c r="H14" s="383"/>
      <c r="I14" s="383"/>
      <c r="J14" s="218"/>
    </row>
    <row r="15" spans="1:11" ht="12.75" customHeight="1">
      <c r="A15" s="371" t="s">
        <v>52</v>
      </c>
      <c r="B15" s="378" t="s">
        <v>84</v>
      </c>
      <c r="C15" s="249" t="s">
        <v>94</v>
      </c>
      <c r="D15" s="219">
        <v>1.06</v>
      </c>
      <c r="E15" s="340" t="s">
        <v>95</v>
      </c>
      <c r="F15" s="382" t="s">
        <v>80</v>
      </c>
      <c r="G15" s="385" t="s">
        <v>81</v>
      </c>
      <c r="H15" s="382" t="s">
        <v>82</v>
      </c>
      <c r="I15" s="340" t="s">
        <v>83</v>
      </c>
      <c r="J15" s="375"/>
    </row>
    <row r="16" spans="1:11">
      <c r="A16" s="371"/>
      <c r="B16" s="378"/>
      <c r="C16" s="246" t="s">
        <v>96</v>
      </c>
      <c r="D16" s="208">
        <v>0.19</v>
      </c>
      <c r="E16" s="340"/>
      <c r="F16" s="382"/>
      <c r="G16" s="385"/>
      <c r="H16" s="382"/>
      <c r="I16" s="340"/>
      <c r="J16" s="375"/>
    </row>
    <row r="17" spans="1:10">
      <c r="A17" s="371"/>
      <c r="B17" s="378"/>
      <c r="C17" s="246" t="s">
        <v>97</v>
      </c>
      <c r="D17" s="208">
        <v>0.04</v>
      </c>
      <c r="E17" s="340"/>
      <c r="F17" s="382"/>
      <c r="G17" s="385"/>
      <c r="H17" s="382"/>
      <c r="I17" s="340"/>
      <c r="J17" s="375"/>
    </row>
    <row r="18" spans="1:10">
      <c r="A18" s="371"/>
      <c r="B18" s="378"/>
      <c r="C18" s="246" t="s">
        <v>98</v>
      </c>
      <c r="D18" s="208">
        <v>2.13</v>
      </c>
      <c r="E18" s="340"/>
      <c r="F18" s="382"/>
      <c r="G18" s="385"/>
      <c r="H18" s="382"/>
      <c r="I18" s="340"/>
      <c r="J18" s="375"/>
    </row>
    <row r="19" spans="1:10" ht="13.9" thickBot="1">
      <c r="A19" s="373"/>
      <c r="B19" s="379"/>
      <c r="C19" s="201" t="s">
        <v>35</v>
      </c>
      <c r="D19" s="215">
        <f>SUM(D15:D18)</f>
        <v>3.42</v>
      </c>
      <c r="E19" s="380"/>
      <c r="F19" s="383"/>
      <c r="G19" s="386"/>
      <c r="H19" s="383"/>
      <c r="I19" s="380"/>
      <c r="J19" s="376"/>
    </row>
    <row r="20" spans="1:10" ht="12.75" customHeight="1">
      <c r="A20" s="374" t="s">
        <v>52</v>
      </c>
      <c r="B20" s="377" t="s">
        <v>99</v>
      </c>
      <c r="C20" s="209" t="s">
        <v>100</v>
      </c>
      <c r="D20" s="210">
        <v>9.86</v>
      </c>
      <c r="E20" s="404" t="s">
        <v>86</v>
      </c>
      <c r="F20" s="381" t="s">
        <v>80</v>
      </c>
      <c r="G20" s="384" t="s">
        <v>81</v>
      </c>
      <c r="H20" s="381" t="s">
        <v>82</v>
      </c>
      <c r="I20" s="339" t="s">
        <v>83</v>
      </c>
      <c r="J20" s="211"/>
    </row>
    <row r="21" spans="1:10">
      <c r="A21" s="371"/>
      <c r="B21" s="378"/>
      <c r="C21" s="62" t="s">
        <v>101</v>
      </c>
      <c r="D21" s="207">
        <v>1.65</v>
      </c>
      <c r="E21" s="405"/>
      <c r="F21" s="382"/>
      <c r="G21" s="385"/>
      <c r="H21" s="382"/>
      <c r="I21" s="340"/>
      <c r="J21" s="206"/>
    </row>
    <row r="22" spans="1:10">
      <c r="A22" s="371"/>
      <c r="B22" s="378"/>
      <c r="C22" s="62" t="s">
        <v>102</v>
      </c>
      <c r="D22" s="207">
        <v>7.03</v>
      </c>
      <c r="E22" s="405"/>
      <c r="F22" s="382"/>
      <c r="G22" s="385"/>
      <c r="H22" s="382"/>
      <c r="I22" s="340"/>
      <c r="J22" s="206"/>
    </row>
    <row r="23" spans="1:10">
      <c r="A23" s="371"/>
      <c r="B23" s="378"/>
      <c r="C23" s="62" t="s">
        <v>103</v>
      </c>
      <c r="D23" s="207">
        <v>1.76</v>
      </c>
      <c r="E23" s="405"/>
      <c r="F23" s="382"/>
      <c r="G23" s="385"/>
      <c r="H23" s="382"/>
      <c r="I23" s="340"/>
      <c r="J23" s="206"/>
    </row>
    <row r="24" spans="1:10" ht="13.9" thickBot="1">
      <c r="A24" s="373"/>
      <c r="B24" s="379"/>
      <c r="C24" s="201" t="s">
        <v>35</v>
      </c>
      <c r="D24" s="212">
        <f>SUM(D20:D23)</f>
        <v>20.3</v>
      </c>
      <c r="E24" s="406"/>
      <c r="F24" s="383"/>
      <c r="G24" s="386"/>
      <c r="H24" s="383"/>
      <c r="I24" s="380"/>
      <c r="J24" s="213"/>
    </row>
    <row r="25" spans="1:10" ht="12.75" customHeight="1">
      <c r="A25" s="374" t="s">
        <v>52</v>
      </c>
      <c r="B25" s="401" t="s">
        <v>104</v>
      </c>
      <c r="C25" s="204" t="s">
        <v>105</v>
      </c>
      <c r="D25" s="113">
        <v>15.76</v>
      </c>
      <c r="E25" s="404" t="s">
        <v>86</v>
      </c>
      <c r="F25" s="381" t="s">
        <v>80</v>
      </c>
      <c r="G25" s="384" t="s">
        <v>81</v>
      </c>
      <c r="H25" s="381" t="s">
        <v>82</v>
      </c>
      <c r="I25" s="339" t="s">
        <v>83</v>
      </c>
      <c r="J25" s="222"/>
    </row>
    <row r="26" spans="1:10">
      <c r="A26" s="371"/>
      <c r="B26" s="402"/>
      <c r="C26" s="254">
        <v>338</v>
      </c>
      <c r="D26" s="114">
        <v>15.25</v>
      </c>
      <c r="E26" s="405"/>
      <c r="F26" s="382"/>
      <c r="G26" s="385"/>
      <c r="H26" s="382"/>
      <c r="I26" s="407"/>
      <c r="J26" s="202"/>
    </row>
    <row r="27" spans="1:10" ht="13.9" thickBot="1">
      <c r="A27" s="373"/>
      <c r="B27" s="403"/>
      <c r="C27" s="201" t="s">
        <v>35</v>
      </c>
      <c r="D27" s="116">
        <f>SUM(D25:D26)</f>
        <v>31.009999999999998</v>
      </c>
      <c r="E27" s="406"/>
      <c r="F27" s="383"/>
      <c r="G27" s="386"/>
      <c r="H27" s="383"/>
      <c r="I27" s="408"/>
      <c r="J27" s="205"/>
    </row>
    <row r="28" spans="1:10" ht="12.75" customHeight="1">
      <c r="A28" s="374" t="s">
        <v>52</v>
      </c>
      <c r="B28" s="389" t="s">
        <v>106</v>
      </c>
      <c r="C28" s="249">
        <v>235</v>
      </c>
      <c r="D28" s="21">
        <v>19.64</v>
      </c>
      <c r="E28" s="392" t="s">
        <v>86</v>
      </c>
      <c r="F28" s="395" t="s">
        <v>80</v>
      </c>
      <c r="G28" s="398" t="s">
        <v>81</v>
      </c>
      <c r="H28" s="395" t="s">
        <v>82</v>
      </c>
      <c r="I28" s="341" t="s">
        <v>83</v>
      </c>
      <c r="J28" s="202"/>
    </row>
    <row r="29" spans="1:10">
      <c r="A29" s="371"/>
      <c r="B29" s="390"/>
      <c r="C29" s="10">
        <v>236</v>
      </c>
      <c r="D29" s="6">
        <v>20.65</v>
      </c>
      <c r="E29" s="393"/>
      <c r="F29" s="396"/>
      <c r="G29" s="399"/>
      <c r="H29" s="396"/>
      <c r="I29" s="334"/>
      <c r="J29" s="41"/>
    </row>
    <row r="30" spans="1:10" ht="13.9" thickBot="1">
      <c r="A30" s="372"/>
      <c r="B30" s="391"/>
      <c r="C30" s="91" t="s">
        <v>35</v>
      </c>
      <c r="D30" s="28">
        <f>SUM(D28:D29)</f>
        <v>40.29</v>
      </c>
      <c r="E30" s="394"/>
      <c r="F30" s="397"/>
      <c r="G30" s="400"/>
      <c r="H30" s="397"/>
      <c r="I30" s="335"/>
      <c r="J30" s="45"/>
    </row>
    <row r="31" spans="1:10">
      <c r="A31" s="267" t="s">
        <v>66</v>
      </c>
      <c r="B31" s="267"/>
      <c r="C31" s="278"/>
      <c r="D31" s="279">
        <f>SUM(D5,D14,D19,D24,D27,D30)</f>
        <v>119.44999999999999</v>
      </c>
    </row>
  </sheetData>
  <mergeCells count="38">
    <mergeCell ref="A2:D3"/>
    <mergeCell ref="F2:K3"/>
    <mergeCell ref="B28:B30"/>
    <mergeCell ref="E28:E30"/>
    <mergeCell ref="F28:F30"/>
    <mergeCell ref="G28:G30"/>
    <mergeCell ref="H28:H30"/>
    <mergeCell ref="I28:I30"/>
    <mergeCell ref="B25:B27"/>
    <mergeCell ref="E25:E27"/>
    <mergeCell ref="F25:F27"/>
    <mergeCell ref="G25:G27"/>
    <mergeCell ref="H25:H27"/>
    <mergeCell ref="I25:I27"/>
    <mergeCell ref="B20:B24"/>
    <mergeCell ref="E20:E24"/>
    <mergeCell ref="F20:F24"/>
    <mergeCell ref="G20:G24"/>
    <mergeCell ref="H20:H24"/>
    <mergeCell ref="I20:I24"/>
    <mergeCell ref="B15:B19"/>
    <mergeCell ref="E15:E19"/>
    <mergeCell ref="F15:F19"/>
    <mergeCell ref="G15:G19"/>
    <mergeCell ref="H15:H19"/>
    <mergeCell ref="I15:I19"/>
    <mergeCell ref="J15:J19"/>
    <mergeCell ref="B6:B14"/>
    <mergeCell ref="E6:E14"/>
    <mergeCell ref="F6:F14"/>
    <mergeCell ref="G6:G14"/>
    <mergeCell ref="H6:H14"/>
    <mergeCell ref="I6:I14"/>
    <mergeCell ref="A6:A14"/>
    <mergeCell ref="A15:A19"/>
    <mergeCell ref="A20:A24"/>
    <mergeCell ref="A25:A27"/>
    <mergeCell ref="A28:A30"/>
  </mergeCells>
  <phoneticPr fontId="0" type="noConversion"/>
  <pageMargins left="0.19685039370078741" right="0.19685039370078741" top="0.98425196850393704" bottom="0.98425196850393704" header="0.51181102362204722" footer="0.51181102362204722"/>
  <pageSetup paperSize="9" scale="78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130"/>
  <sheetViews>
    <sheetView zoomScale="118" zoomScaleNormal="118" workbookViewId="0">
      <selection activeCell="A3" sqref="A3:J3"/>
    </sheetView>
  </sheetViews>
  <sheetFormatPr defaultRowHeight="13.15"/>
  <cols>
    <col min="1" max="1" width="14.42578125" customWidth="1"/>
    <col min="2" max="2" width="21.7109375" customWidth="1"/>
    <col min="3" max="3" width="15.5703125" customWidth="1"/>
    <col min="4" max="4" width="13.42578125" customWidth="1"/>
    <col min="5" max="5" width="13" customWidth="1"/>
    <col min="6" max="6" width="14.7109375" style="3" customWidth="1"/>
    <col min="7" max="7" width="12.5703125" customWidth="1"/>
    <col min="8" max="8" width="14.5703125" customWidth="1"/>
    <col min="9" max="9" width="16.42578125" customWidth="1"/>
    <col min="10" max="10" width="13.28515625" customWidth="1"/>
  </cols>
  <sheetData>
    <row r="1" spans="1:10" ht="15.6">
      <c r="A1" s="4" t="s">
        <v>107</v>
      </c>
      <c r="F1" s="244"/>
    </row>
    <row r="2" spans="1:10" ht="13.9" thickBot="1">
      <c r="D2" s="2"/>
      <c r="F2" s="14"/>
      <c r="G2" s="13"/>
      <c r="H2" s="13"/>
    </row>
    <row r="3" spans="1:10" ht="26.45">
      <c r="A3" s="280" t="s">
        <v>69</v>
      </c>
      <c r="B3" s="281" t="s">
        <v>108</v>
      </c>
      <c r="C3" s="281" t="s">
        <v>43</v>
      </c>
      <c r="D3" s="281" t="s">
        <v>109</v>
      </c>
      <c r="E3" s="283" t="s">
        <v>45</v>
      </c>
      <c r="F3" s="287" t="s">
        <v>72</v>
      </c>
      <c r="G3" s="285" t="s">
        <v>47</v>
      </c>
      <c r="H3" s="285" t="s">
        <v>73</v>
      </c>
      <c r="I3" s="285" t="s">
        <v>74</v>
      </c>
      <c r="J3" s="286" t="s">
        <v>75</v>
      </c>
    </row>
    <row r="4" spans="1:10">
      <c r="A4" s="68"/>
      <c r="B4" s="78"/>
      <c r="C4" s="66"/>
      <c r="D4" s="69"/>
      <c r="E4" s="67"/>
      <c r="F4" s="67"/>
      <c r="G4" s="67"/>
      <c r="H4" s="67"/>
      <c r="I4" s="70"/>
      <c r="J4" s="71"/>
    </row>
    <row r="5" spans="1:10">
      <c r="D5" s="8"/>
      <c r="F5" s="244"/>
    </row>
    <row r="6" spans="1:10">
      <c r="D6" s="8"/>
      <c r="E6" s="1"/>
      <c r="F6" s="92"/>
      <c r="G6" s="1"/>
    </row>
    <row r="7" spans="1:10">
      <c r="D7" s="8"/>
      <c r="F7" s="244"/>
    </row>
    <row r="8" spans="1:10">
      <c r="D8" s="8"/>
      <c r="F8" s="244"/>
    </row>
    <row r="9" spans="1:10">
      <c r="D9" s="8"/>
      <c r="F9" s="244"/>
    </row>
    <row r="10" spans="1:10">
      <c r="D10" s="8"/>
      <c r="F10" s="244"/>
    </row>
    <row r="11" spans="1:10">
      <c r="D11" s="8"/>
      <c r="F11" s="244"/>
    </row>
    <row r="12" spans="1:10">
      <c r="D12" s="8"/>
      <c r="F12" s="244"/>
    </row>
    <row r="13" spans="1:10">
      <c r="D13" s="8"/>
      <c r="F13" s="244"/>
    </row>
    <row r="14" spans="1:10">
      <c r="D14" s="8"/>
      <c r="F14" s="244"/>
    </row>
    <row r="15" spans="1:10">
      <c r="D15" s="8"/>
      <c r="F15" s="244"/>
    </row>
    <row r="16" spans="1:10">
      <c r="D16" s="8"/>
      <c r="F16" s="244"/>
    </row>
    <row r="17" spans="4:4">
      <c r="D17" s="8"/>
    </row>
    <row r="18" spans="4:4">
      <c r="D18" s="8"/>
    </row>
    <row r="19" spans="4:4">
      <c r="D19" s="8"/>
    </row>
    <row r="20" spans="4:4">
      <c r="D20" s="8"/>
    </row>
    <row r="21" spans="4:4">
      <c r="D21" s="8"/>
    </row>
    <row r="22" spans="4:4">
      <c r="D22" s="8"/>
    </row>
    <row r="23" spans="4:4">
      <c r="D23" s="8"/>
    </row>
    <row r="24" spans="4:4">
      <c r="D24" s="8"/>
    </row>
    <row r="25" spans="4:4">
      <c r="D25" s="8"/>
    </row>
    <row r="26" spans="4:4">
      <c r="D26" s="8"/>
    </row>
    <row r="27" spans="4:4">
      <c r="D27" s="8"/>
    </row>
    <row r="28" spans="4:4">
      <c r="D28" s="8"/>
    </row>
    <row r="29" spans="4:4">
      <c r="D29" s="8"/>
    </row>
    <row r="30" spans="4:4">
      <c r="D30" s="8"/>
    </row>
    <row r="31" spans="4:4">
      <c r="D31" s="8"/>
    </row>
    <row r="32" spans="4:4">
      <c r="D32" s="8"/>
    </row>
    <row r="33" spans="4:4">
      <c r="D33" s="8"/>
    </row>
    <row r="34" spans="4:4">
      <c r="D34" s="2"/>
    </row>
    <row r="35" spans="4:4">
      <c r="D35" s="2"/>
    </row>
    <row r="36" spans="4:4">
      <c r="D36" s="2"/>
    </row>
    <row r="37" spans="4:4">
      <c r="D37" s="2"/>
    </row>
    <row r="38" spans="4:4">
      <c r="D38" s="2"/>
    </row>
    <row r="39" spans="4:4">
      <c r="D39" s="2"/>
    </row>
    <row r="40" spans="4:4">
      <c r="D40" s="2"/>
    </row>
    <row r="41" spans="4:4">
      <c r="D41" s="2"/>
    </row>
    <row r="42" spans="4:4">
      <c r="D42" s="2"/>
    </row>
    <row r="43" spans="4:4">
      <c r="D43" s="2"/>
    </row>
    <row r="44" spans="4:4">
      <c r="D44" s="2"/>
    </row>
    <row r="45" spans="4:4">
      <c r="D45" s="2"/>
    </row>
    <row r="46" spans="4:4">
      <c r="D46" s="2"/>
    </row>
    <row r="47" spans="4:4">
      <c r="D47" s="2"/>
    </row>
    <row r="48" spans="4:4">
      <c r="D48" s="2"/>
    </row>
    <row r="49" spans="4:4">
      <c r="D49" s="2"/>
    </row>
    <row r="50" spans="4:4">
      <c r="D50" s="2"/>
    </row>
    <row r="51" spans="4:4">
      <c r="D51" s="2"/>
    </row>
    <row r="52" spans="4:4">
      <c r="D52" s="2"/>
    </row>
    <row r="53" spans="4:4">
      <c r="D53" s="2"/>
    </row>
    <row r="54" spans="4:4">
      <c r="D54" s="2"/>
    </row>
    <row r="55" spans="4:4">
      <c r="D55" s="2"/>
    </row>
    <row r="56" spans="4:4">
      <c r="D56" s="2"/>
    </row>
    <row r="57" spans="4:4">
      <c r="D57" s="2"/>
    </row>
    <row r="58" spans="4:4">
      <c r="D58" s="2"/>
    </row>
    <row r="59" spans="4:4">
      <c r="D59" s="2"/>
    </row>
    <row r="60" spans="4:4">
      <c r="D60" s="2"/>
    </row>
    <row r="61" spans="4:4">
      <c r="D61" s="2"/>
    </row>
    <row r="62" spans="4:4">
      <c r="D62" s="2"/>
    </row>
    <row r="63" spans="4:4">
      <c r="D63" s="2"/>
    </row>
    <row r="64" spans="4:4">
      <c r="D64" s="2"/>
    </row>
    <row r="65" spans="4:4">
      <c r="D65" s="2"/>
    </row>
    <row r="66" spans="4:4">
      <c r="D66" s="2"/>
    </row>
    <row r="67" spans="4:4">
      <c r="D67" s="2"/>
    </row>
    <row r="68" spans="4:4">
      <c r="D68" s="2"/>
    </row>
    <row r="69" spans="4:4">
      <c r="D69" s="2"/>
    </row>
    <row r="70" spans="4:4">
      <c r="D70" s="2"/>
    </row>
    <row r="71" spans="4:4">
      <c r="D71" s="2"/>
    </row>
    <row r="72" spans="4:4">
      <c r="D72" s="2"/>
    </row>
    <row r="73" spans="4:4">
      <c r="D73" s="2"/>
    </row>
    <row r="74" spans="4:4">
      <c r="D74" s="2"/>
    </row>
    <row r="75" spans="4:4">
      <c r="D75" s="2"/>
    </row>
    <row r="76" spans="4:4">
      <c r="D76" s="2"/>
    </row>
    <row r="77" spans="4:4">
      <c r="D77" s="2"/>
    </row>
    <row r="78" spans="4:4">
      <c r="D78" s="2"/>
    </row>
    <row r="79" spans="4:4">
      <c r="D79" s="2"/>
    </row>
    <row r="80" spans="4:4">
      <c r="D80" s="2"/>
    </row>
    <row r="81" spans="4:4">
      <c r="D81" s="2"/>
    </row>
    <row r="82" spans="4:4">
      <c r="D82" s="2"/>
    </row>
    <row r="83" spans="4:4">
      <c r="D83" s="2"/>
    </row>
    <row r="84" spans="4:4">
      <c r="D84" s="2"/>
    </row>
    <row r="85" spans="4:4">
      <c r="D85" s="2"/>
    </row>
    <row r="86" spans="4:4">
      <c r="D86" s="2"/>
    </row>
    <row r="87" spans="4:4">
      <c r="D87" s="2"/>
    </row>
    <row r="88" spans="4:4">
      <c r="D88" s="2"/>
    </row>
    <row r="89" spans="4:4">
      <c r="D89" s="2"/>
    </row>
    <row r="90" spans="4:4">
      <c r="D90" s="2"/>
    </row>
    <row r="91" spans="4:4">
      <c r="D91" s="2"/>
    </row>
    <row r="92" spans="4:4">
      <c r="D92" s="2"/>
    </row>
    <row r="93" spans="4:4">
      <c r="D93" s="2"/>
    </row>
    <row r="94" spans="4:4">
      <c r="D94" s="2"/>
    </row>
    <row r="95" spans="4:4">
      <c r="D95" s="2"/>
    </row>
    <row r="96" spans="4:4">
      <c r="D96" s="2"/>
    </row>
    <row r="97" spans="4:4">
      <c r="D97" s="2"/>
    </row>
    <row r="98" spans="4:4">
      <c r="D98" s="2"/>
    </row>
    <row r="99" spans="4:4">
      <c r="D99" s="2"/>
    </row>
    <row r="100" spans="4:4">
      <c r="D100" s="2"/>
    </row>
    <row r="101" spans="4:4">
      <c r="D101" s="2"/>
    </row>
    <row r="102" spans="4:4">
      <c r="D102" s="2"/>
    </row>
    <row r="103" spans="4:4">
      <c r="D103" s="2"/>
    </row>
    <row r="104" spans="4:4">
      <c r="D104" s="2"/>
    </row>
    <row r="105" spans="4:4">
      <c r="D105" s="2"/>
    </row>
    <row r="106" spans="4:4">
      <c r="D106" s="2"/>
    </row>
    <row r="107" spans="4:4">
      <c r="D107" s="2"/>
    </row>
    <row r="108" spans="4:4">
      <c r="D108" s="2"/>
    </row>
    <row r="109" spans="4:4">
      <c r="D109" s="2"/>
    </row>
    <row r="110" spans="4:4">
      <c r="D110" s="2"/>
    </row>
    <row r="111" spans="4:4">
      <c r="D111" s="2"/>
    </row>
    <row r="112" spans="4:4">
      <c r="D112" s="2"/>
    </row>
    <row r="113" spans="4:4">
      <c r="D113" s="2"/>
    </row>
    <row r="114" spans="4:4">
      <c r="D114" s="2"/>
    </row>
    <row r="115" spans="4:4">
      <c r="D115" s="2"/>
    </row>
    <row r="116" spans="4:4">
      <c r="D116" s="2"/>
    </row>
    <row r="117" spans="4:4">
      <c r="D117" s="2"/>
    </row>
    <row r="118" spans="4:4">
      <c r="D118" s="2"/>
    </row>
    <row r="119" spans="4:4">
      <c r="D119" s="2"/>
    </row>
    <row r="120" spans="4:4">
      <c r="D120" s="2"/>
    </row>
    <row r="121" spans="4:4">
      <c r="D121" s="2"/>
    </row>
    <row r="122" spans="4:4">
      <c r="D122" s="2"/>
    </row>
    <row r="123" spans="4:4">
      <c r="D123" s="2"/>
    </row>
    <row r="124" spans="4:4">
      <c r="D124" s="2"/>
    </row>
    <row r="125" spans="4:4">
      <c r="D125" s="2"/>
    </row>
    <row r="126" spans="4:4">
      <c r="D126" s="2"/>
    </row>
    <row r="127" spans="4:4">
      <c r="D127" s="2"/>
    </row>
    <row r="128" spans="4:4">
      <c r="D128" s="2"/>
    </row>
    <row r="129" spans="4:4">
      <c r="D129" s="2"/>
    </row>
    <row r="130" spans="4:4">
      <c r="D130" s="2"/>
    </row>
  </sheetData>
  <phoneticPr fontId="0" type="noConversion"/>
  <pageMargins left="0.19685039370078741" right="0.19685039370078741" top="0.98425196850393704" bottom="0.98425196850393704" header="0.51181102362204722" footer="0.51181102362204722"/>
  <pageSetup paperSize="9" scale="75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K17"/>
  <sheetViews>
    <sheetView zoomScale="82" zoomScaleNormal="82" workbookViewId="0">
      <selection activeCell="E16" sqref="E16"/>
    </sheetView>
  </sheetViews>
  <sheetFormatPr defaultRowHeight="13.15"/>
  <cols>
    <col min="1" max="1" width="20.7109375" customWidth="1"/>
    <col min="2" max="2" width="19.85546875" customWidth="1"/>
    <col min="3" max="3" width="20.7109375" customWidth="1"/>
    <col min="4" max="5" width="9.42578125" customWidth="1"/>
    <col min="6" max="6" width="43.85546875" bestFit="1" customWidth="1"/>
    <col min="7" max="7" width="29.85546875" customWidth="1"/>
    <col min="8" max="8" width="25.7109375" customWidth="1"/>
    <col min="9" max="9" width="26.42578125" customWidth="1"/>
    <col min="10" max="10" width="12.28515625" customWidth="1"/>
    <col min="11" max="11" width="13.7109375" customWidth="1"/>
  </cols>
  <sheetData>
    <row r="1" spans="1:11" ht="15.6">
      <c r="A1" s="4" t="s">
        <v>110</v>
      </c>
      <c r="F1" s="58"/>
    </row>
    <row r="2" spans="1:11" ht="13.9" thickBot="1">
      <c r="F2" s="58"/>
    </row>
    <row r="3" spans="1:11" ht="27" thickBot="1">
      <c r="A3" s="280" t="s">
        <v>69</v>
      </c>
      <c r="B3" s="281" t="s">
        <v>111</v>
      </c>
      <c r="C3" s="281" t="s">
        <v>43</v>
      </c>
      <c r="D3" s="281" t="s">
        <v>109</v>
      </c>
      <c r="E3" s="283" t="s">
        <v>42</v>
      </c>
      <c r="F3" s="287" t="s">
        <v>45</v>
      </c>
      <c r="G3" s="287" t="s">
        <v>72</v>
      </c>
      <c r="H3" s="285" t="s">
        <v>47</v>
      </c>
      <c r="I3" s="285" t="s">
        <v>73</v>
      </c>
      <c r="J3" s="285" t="s">
        <v>74</v>
      </c>
      <c r="K3" s="286" t="s">
        <v>75</v>
      </c>
    </row>
    <row r="4" spans="1:11" ht="39.6">
      <c r="A4" s="223" t="s">
        <v>112</v>
      </c>
      <c r="B4" s="224" t="s">
        <v>113</v>
      </c>
      <c r="C4" s="257" t="s">
        <v>114</v>
      </c>
      <c r="D4" s="225">
        <v>0.12</v>
      </c>
      <c r="E4" s="226"/>
      <c r="F4" s="258" t="s">
        <v>115</v>
      </c>
      <c r="G4" s="258" t="s">
        <v>116</v>
      </c>
      <c r="H4" s="258" t="s">
        <v>117</v>
      </c>
      <c r="I4" s="259" t="s">
        <v>82</v>
      </c>
      <c r="J4" s="227" t="s">
        <v>83</v>
      </c>
      <c r="K4" s="36"/>
    </row>
    <row r="5" spans="1:11" ht="39.6">
      <c r="A5" s="184" t="s">
        <v>52</v>
      </c>
      <c r="B5" s="57" t="s">
        <v>113</v>
      </c>
      <c r="C5" s="183">
        <v>84</v>
      </c>
      <c r="D5" s="190">
        <v>1.3</v>
      </c>
      <c r="E5" s="6"/>
      <c r="F5" s="252" t="s">
        <v>115</v>
      </c>
      <c r="G5" s="252" t="s">
        <v>116</v>
      </c>
      <c r="H5" s="252" t="s">
        <v>117</v>
      </c>
      <c r="I5" s="186" t="s">
        <v>82</v>
      </c>
      <c r="J5" s="188" t="s">
        <v>83</v>
      </c>
      <c r="K5" s="33"/>
    </row>
    <row r="6" spans="1:11" ht="12.75" customHeight="1">
      <c r="A6" s="412" t="s">
        <v>52</v>
      </c>
      <c r="B6" s="409" t="s">
        <v>118</v>
      </c>
      <c r="C6" s="228" t="s">
        <v>119</v>
      </c>
      <c r="D6" s="229">
        <v>9.6199999999999992</v>
      </c>
      <c r="E6" s="6"/>
      <c r="F6" s="415" t="s">
        <v>53</v>
      </c>
      <c r="G6" s="415" t="s">
        <v>116</v>
      </c>
      <c r="H6" s="415" t="s">
        <v>117</v>
      </c>
      <c r="I6" s="416" t="s">
        <v>82</v>
      </c>
      <c r="J6" s="409" t="s">
        <v>83</v>
      </c>
      <c r="K6" s="419"/>
    </row>
    <row r="7" spans="1:11">
      <c r="A7" s="413"/>
      <c r="B7" s="340"/>
      <c r="C7" s="197" t="s">
        <v>120</v>
      </c>
      <c r="D7" s="143">
        <v>15.76</v>
      </c>
      <c r="E7" s="6"/>
      <c r="F7" s="405"/>
      <c r="G7" s="405"/>
      <c r="H7" s="405"/>
      <c r="I7" s="417"/>
      <c r="J7" s="340"/>
      <c r="K7" s="420"/>
    </row>
    <row r="8" spans="1:11">
      <c r="A8" s="413"/>
      <c r="B8" s="340"/>
      <c r="C8" s="197" t="s">
        <v>121</v>
      </c>
      <c r="D8" s="143">
        <v>15.25</v>
      </c>
      <c r="E8" s="6"/>
      <c r="F8" s="405"/>
      <c r="G8" s="405"/>
      <c r="H8" s="405"/>
      <c r="I8" s="417"/>
      <c r="J8" s="340"/>
      <c r="K8" s="420"/>
    </row>
    <row r="9" spans="1:11">
      <c r="A9" s="413"/>
      <c r="B9" s="340"/>
      <c r="C9" s="197" t="s">
        <v>122</v>
      </c>
      <c r="D9" s="143">
        <v>1.65</v>
      </c>
      <c r="E9" s="6"/>
      <c r="F9" s="405"/>
      <c r="G9" s="405"/>
      <c r="H9" s="405"/>
      <c r="I9" s="417"/>
      <c r="J9" s="340"/>
      <c r="K9" s="420"/>
    </row>
    <row r="10" spans="1:11">
      <c r="A10" s="413"/>
      <c r="B10" s="340"/>
      <c r="C10" s="197" t="s">
        <v>123</v>
      </c>
      <c r="D10" s="143">
        <v>0.76</v>
      </c>
      <c r="E10" s="6"/>
      <c r="F10" s="405"/>
      <c r="G10" s="405"/>
      <c r="H10" s="405"/>
      <c r="I10" s="417"/>
      <c r="J10" s="340"/>
      <c r="K10" s="420"/>
    </row>
    <row r="11" spans="1:11">
      <c r="A11" s="413"/>
      <c r="B11" s="340"/>
      <c r="C11" s="197" t="s">
        <v>124</v>
      </c>
      <c r="D11" s="143">
        <v>1.27</v>
      </c>
      <c r="E11" s="6"/>
      <c r="F11" s="405"/>
      <c r="G11" s="405"/>
      <c r="H11" s="405"/>
      <c r="I11" s="417"/>
      <c r="J11" s="340"/>
      <c r="K11" s="420"/>
    </row>
    <row r="12" spans="1:11" ht="13.9">
      <c r="A12" s="414"/>
      <c r="B12" s="341"/>
      <c r="C12" s="195" t="s">
        <v>35</v>
      </c>
      <c r="D12" s="196">
        <f>SUM(D6:D11)</f>
        <v>44.309999999999995</v>
      </c>
      <c r="E12" s="6"/>
      <c r="F12" s="392"/>
      <c r="G12" s="392"/>
      <c r="H12" s="392"/>
      <c r="I12" s="418"/>
      <c r="J12" s="341"/>
      <c r="K12" s="421"/>
    </row>
    <row r="13" spans="1:11" ht="12.75" customHeight="1">
      <c r="A13" s="412" t="s">
        <v>52</v>
      </c>
      <c r="B13" s="409" t="s">
        <v>118</v>
      </c>
      <c r="C13" s="246" t="s">
        <v>125</v>
      </c>
      <c r="D13" s="190">
        <v>1.43</v>
      </c>
      <c r="E13" s="6"/>
      <c r="F13" s="415" t="s">
        <v>115</v>
      </c>
      <c r="G13" s="415" t="s">
        <v>116</v>
      </c>
      <c r="H13" s="415" t="s">
        <v>117</v>
      </c>
      <c r="I13" s="416" t="s">
        <v>82</v>
      </c>
      <c r="J13" s="409" t="s">
        <v>83</v>
      </c>
      <c r="K13" s="410"/>
    </row>
    <row r="14" spans="1:11">
      <c r="A14" s="413"/>
      <c r="B14" s="340"/>
      <c r="C14" s="256">
        <v>337</v>
      </c>
      <c r="D14" s="192">
        <v>6.19</v>
      </c>
      <c r="E14" s="193"/>
      <c r="F14" s="405"/>
      <c r="G14" s="405"/>
      <c r="H14" s="405"/>
      <c r="I14" s="417"/>
      <c r="J14" s="340"/>
      <c r="K14" s="411"/>
    </row>
    <row r="15" spans="1:11">
      <c r="A15" s="414"/>
      <c r="B15" s="341"/>
      <c r="C15" s="256" t="s">
        <v>35</v>
      </c>
      <c r="D15" s="192">
        <f>SUM(D13:D14)</f>
        <v>7.62</v>
      </c>
      <c r="E15" s="193"/>
      <c r="F15" s="392"/>
      <c r="G15" s="392"/>
      <c r="H15" s="392"/>
      <c r="I15" s="418"/>
      <c r="J15" s="341"/>
      <c r="K15" s="411"/>
    </row>
    <row r="16" spans="1:11" ht="53.45" thickBot="1">
      <c r="A16" s="185" t="s">
        <v>52</v>
      </c>
      <c r="B16" s="61" t="s">
        <v>126</v>
      </c>
      <c r="C16" s="247" t="s">
        <v>102</v>
      </c>
      <c r="D16" s="191">
        <v>9.86</v>
      </c>
      <c r="E16" s="48"/>
      <c r="F16" s="253" t="s">
        <v>53</v>
      </c>
      <c r="G16" s="253" t="s">
        <v>116</v>
      </c>
      <c r="H16" s="253" t="s">
        <v>117</v>
      </c>
      <c r="I16" s="187" t="s">
        <v>82</v>
      </c>
      <c r="J16" s="189" t="s">
        <v>83</v>
      </c>
      <c r="K16" s="45"/>
    </row>
    <row r="17" spans="1:4">
      <c r="A17" s="288" t="s">
        <v>66</v>
      </c>
      <c r="B17" s="267"/>
      <c r="C17" s="267"/>
      <c r="D17" s="268">
        <f>SUM(D4,D5,D12,D15,D16)</f>
        <v>63.209999999999994</v>
      </c>
    </row>
  </sheetData>
  <mergeCells count="16">
    <mergeCell ref="J13:J15"/>
    <mergeCell ref="K13:K15"/>
    <mergeCell ref="A6:A12"/>
    <mergeCell ref="B6:B12"/>
    <mergeCell ref="F6:F12"/>
    <mergeCell ref="G6:G12"/>
    <mergeCell ref="H6:H12"/>
    <mergeCell ref="I6:I12"/>
    <mergeCell ref="J6:J12"/>
    <mergeCell ref="K6:K12"/>
    <mergeCell ref="A13:A15"/>
    <mergeCell ref="B13:B15"/>
    <mergeCell ref="F13:F15"/>
    <mergeCell ref="G13:G15"/>
    <mergeCell ref="H13:H15"/>
    <mergeCell ref="I13:I15"/>
  </mergeCells>
  <pageMargins left="0.7" right="0.7" top="0.75" bottom="0.75" header="0.3" footer="0.3"/>
  <pageSetup paperSize="9" scale="57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K134"/>
  <sheetViews>
    <sheetView zoomScaleNormal="100" workbookViewId="0">
      <pane ySplit="3" topLeftCell="A4" activePane="bottomLeft" state="frozen"/>
      <selection pane="bottomLeft" activeCell="F11" sqref="F11"/>
      <selection activeCell="H10" sqref="H10"/>
    </sheetView>
  </sheetViews>
  <sheetFormatPr defaultRowHeight="13.15"/>
  <cols>
    <col min="1" max="1" width="17.42578125" customWidth="1"/>
    <col min="2" max="2" width="15" customWidth="1"/>
    <col min="3" max="3" width="14.42578125" customWidth="1"/>
    <col min="4" max="4" width="15.7109375" customWidth="1"/>
    <col min="5" max="5" width="8.28515625" customWidth="1"/>
    <col min="6" max="6" width="11.7109375" customWidth="1"/>
    <col min="7" max="7" width="25.42578125" customWidth="1"/>
    <col min="8" max="8" width="30.5703125" customWidth="1"/>
    <col min="9" max="9" width="28" customWidth="1"/>
    <col min="10" max="10" width="12.5703125" customWidth="1"/>
    <col min="11" max="11" width="20.140625" customWidth="1"/>
  </cols>
  <sheetData>
    <row r="1" spans="1:11" ht="15.6">
      <c r="A1" s="4" t="s">
        <v>127</v>
      </c>
    </row>
    <row r="2" spans="1:11" ht="13.9" thickBot="1">
      <c r="A2" s="82"/>
    </row>
    <row r="3" spans="1:11" ht="27" thickBot="1">
      <c r="A3" s="289" t="s">
        <v>128</v>
      </c>
      <c r="B3" s="290" t="s">
        <v>129</v>
      </c>
      <c r="C3" s="290" t="s">
        <v>41</v>
      </c>
      <c r="D3" s="290" t="s">
        <v>43</v>
      </c>
      <c r="E3" s="291" t="s">
        <v>71</v>
      </c>
      <c r="F3" s="291" t="s">
        <v>45</v>
      </c>
      <c r="G3" s="290" t="s">
        <v>72</v>
      </c>
      <c r="H3" s="291" t="s">
        <v>130</v>
      </c>
      <c r="I3" s="290" t="s">
        <v>131</v>
      </c>
      <c r="J3" s="291" t="s">
        <v>74</v>
      </c>
      <c r="K3" s="292" t="s">
        <v>50</v>
      </c>
    </row>
    <row r="4" spans="1:11" ht="66.599999999999994" thickTop="1">
      <c r="A4" s="168" t="s">
        <v>51</v>
      </c>
      <c r="B4" s="169" t="s">
        <v>132</v>
      </c>
      <c r="C4" s="170" t="s">
        <v>52</v>
      </c>
      <c r="D4" s="171" t="s">
        <v>133</v>
      </c>
      <c r="E4" s="166">
        <v>25.11</v>
      </c>
      <c r="F4" s="172" t="s">
        <v>53</v>
      </c>
      <c r="G4" s="179" t="s">
        <v>134</v>
      </c>
      <c r="H4" s="179" t="s">
        <v>135</v>
      </c>
      <c r="I4" s="179" t="s">
        <v>136</v>
      </c>
      <c r="J4" s="139" t="s">
        <v>83</v>
      </c>
      <c r="K4" s="173"/>
    </row>
    <row r="5" spans="1:11" ht="66.599999999999994" thickBot="1">
      <c r="A5" s="174" t="s">
        <v>137</v>
      </c>
      <c r="B5" s="175" t="s">
        <v>132</v>
      </c>
      <c r="C5" s="176" t="s">
        <v>52</v>
      </c>
      <c r="D5" s="177" t="s">
        <v>138</v>
      </c>
      <c r="E5" s="167">
        <v>40.29</v>
      </c>
      <c r="F5" s="88" t="s">
        <v>53</v>
      </c>
      <c r="G5" s="180" t="s">
        <v>134</v>
      </c>
      <c r="H5" s="180" t="s">
        <v>135</v>
      </c>
      <c r="I5" s="180" t="s">
        <v>136</v>
      </c>
      <c r="J5" s="144" t="s">
        <v>83</v>
      </c>
      <c r="K5" s="178"/>
    </row>
    <row r="6" spans="1:11">
      <c r="A6" s="267" t="s">
        <v>66</v>
      </c>
      <c r="B6" s="267"/>
      <c r="C6" s="267"/>
      <c r="D6" s="293"/>
      <c r="E6" s="268">
        <f>SUM(E4:E5)</f>
        <v>65.400000000000006</v>
      </c>
    </row>
    <row r="7" spans="1:11">
      <c r="D7" s="2"/>
    </row>
    <row r="8" spans="1:11">
      <c r="D8" s="2"/>
    </row>
    <row r="9" spans="1:11">
      <c r="D9" s="2"/>
    </row>
    <row r="10" spans="1:11">
      <c r="D10" s="2"/>
    </row>
    <row r="11" spans="1:11">
      <c r="D11" s="2"/>
    </row>
    <row r="12" spans="1:11">
      <c r="D12" s="2"/>
    </row>
    <row r="13" spans="1:11">
      <c r="D13" s="2"/>
    </row>
    <row r="14" spans="1:11">
      <c r="D14" s="2"/>
    </row>
    <row r="15" spans="1:11">
      <c r="D15" s="2"/>
    </row>
    <row r="16" spans="1:11">
      <c r="D16" s="2"/>
    </row>
    <row r="17" spans="4:4">
      <c r="D17" s="2"/>
    </row>
    <row r="18" spans="4:4">
      <c r="D18" s="2"/>
    </row>
    <row r="19" spans="4:4">
      <c r="D19" s="2"/>
    </row>
    <row r="20" spans="4:4">
      <c r="D20" s="2"/>
    </row>
    <row r="21" spans="4:4">
      <c r="D21" s="2"/>
    </row>
    <row r="22" spans="4:4">
      <c r="D22" s="2"/>
    </row>
    <row r="23" spans="4:4">
      <c r="D23" s="2"/>
    </row>
    <row r="24" spans="4:4">
      <c r="D24" s="2"/>
    </row>
    <row r="25" spans="4:4">
      <c r="D25" s="2"/>
    </row>
    <row r="26" spans="4:4">
      <c r="D26" s="2"/>
    </row>
    <row r="27" spans="4:4">
      <c r="D27" s="2"/>
    </row>
    <row r="28" spans="4:4">
      <c r="D28" s="2"/>
    </row>
    <row r="29" spans="4:4">
      <c r="D29" s="2"/>
    </row>
    <row r="30" spans="4:4">
      <c r="D30" s="2"/>
    </row>
    <row r="31" spans="4:4">
      <c r="D31" s="2"/>
    </row>
    <row r="32" spans="4:4">
      <c r="D32" s="2"/>
    </row>
    <row r="33" spans="4:4">
      <c r="D33" s="2"/>
    </row>
    <row r="34" spans="4:4">
      <c r="D34" s="2"/>
    </row>
    <row r="35" spans="4:4">
      <c r="D35" s="2"/>
    </row>
    <row r="36" spans="4:4">
      <c r="D36" s="2"/>
    </row>
    <row r="37" spans="4:4">
      <c r="D37" s="2"/>
    </row>
    <row r="38" spans="4:4">
      <c r="D38" s="2"/>
    </row>
    <row r="39" spans="4:4">
      <c r="D39" s="2"/>
    </row>
    <row r="40" spans="4:4">
      <c r="D40" s="2"/>
    </row>
    <row r="41" spans="4:4">
      <c r="D41" s="2"/>
    </row>
    <row r="42" spans="4:4">
      <c r="D42" s="2"/>
    </row>
    <row r="43" spans="4:4">
      <c r="D43" s="2"/>
    </row>
    <row r="44" spans="4:4">
      <c r="D44" s="2"/>
    </row>
    <row r="45" spans="4:4">
      <c r="D45" s="2"/>
    </row>
    <row r="46" spans="4:4">
      <c r="D46" s="2"/>
    </row>
    <row r="47" spans="4:4">
      <c r="D47" s="2"/>
    </row>
    <row r="48" spans="4:4">
      <c r="D48" s="2"/>
    </row>
    <row r="49" spans="4:4">
      <c r="D49" s="2"/>
    </row>
    <row r="50" spans="4:4">
      <c r="D50" s="2"/>
    </row>
    <row r="51" spans="4:4">
      <c r="D51" s="2"/>
    </row>
    <row r="52" spans="4:4">
      <c r="D52" s="2"/>
    </row>
    <row r="53" spans="4:4">
      <c r="D53" s="2"/>
    </row>
    <row r="54" spans="4:4">
      <c r="D54" s="2"/>
    </row>
    <row r="55" spans="4:4">
      <c r="D55" s="2"/>
    </row>
    <row r="56" spans="4:4">
      <c r="D56" s="2"/>
    </row>
    <row r="57" spans="4:4">
      <c r="D57" s="2"/>
    </row>
    <row r="58" spans="4:4">
      <c r="D58" s="2"/>
    </row>
    <row r="59" spans="4:4">
      <c r="D59" s="2"/>
    </row>
    <row r="60" spans="4:4">
      <c r="D60" s="2"/>
    </row>
    <row r="61" spans="4:4">
      <c r="D61" s="2"/>
    </row>
    <row r="62" spans="4:4">
      <c r="D62" s="2"/>
    </row>
    <row r="63" spans="4:4">
      <c r="D63" s="2"/>
    </row>
    <row r="64" spans="4:4">
      <c r="D64" s="2"/>
    </row>
    <row r="65" spans="4:4">
      <c r="D65" s="2"/>
    </row>
    <row r="66" spans="4:4">
      <c r="D66" s="2"/>
    </row>
    <row r="67" spans="4:4">
      <c r="D67" s="2"/>
    </row>
    <row r="68" spans="4:4">
      <c r="D68" s="2"/>
    </row>
    <row r="69" spans="4:4">
      <c r="D69" s="2"/>
    </row>
    <row r="70" spans="4:4">
      <c r="D70" s="2"/>
    </row>
    <row r="71" spans="4:4">
      <c r="D71" s="2"/>
    </row>
    <row r="72" spans="4:4">
      <c r="D72" s="2"/>
    </row>
    <row r="73" spans="4:4">
      <c r="D73" s="2"/>
    </row>
    <row r="74" spans="4:4">
      <c r="D74" s="2"/>
    </row>
    <row r="75" spans="4:4">
      <c r="D75" s="2"/>
    </row>
    <row r="76" spans="4:4">
      <c r="D76" s="2"/>
    </row>
    <row r="77" spans="4:4">
      <c r="D77" s="2"/>
    </row>
    <row r="78" spans="4:4">
      <c r="D78" s="2"/>
    </row>
    <row r="79" spans="4:4">
      <c r="D79" s="2"/>
    </row>
    <row r="80" spans="4:4">
      <c r="D80" s="2"/>
    </row>
    <row r="81" spans="4:4">
      <c r="D81" s="2"/>
    </row>
    <row r="82" spans="4:4">
      <c r="D82" s="2"/>
    </row>
    <row r="83" spans="4:4">
      <c r="D83" s="2"/>
    </row>
    <row r="84" spans="4:4">
      <c r="D84" s="2"/>
    </row>
    <row r="85" spans="4:4">
      <c r="D85" s="2"/>
    </row>
    <row r="86" spans="4:4">
      <c r="D86" s="2"/>
    </row>
    <row r="87" spans="4:4">
      <c r="D87" s="2"/>
    </row>
    <row r="88" spans="4:4">
      <c r="D88" s="2"/>
    </row>
    <row r="89" spans="4:4">
      <c r="D89" s="2"/>
    </row>
    <row r="90" spans="4:4">
      <c r="D90" s="2"/>
    </row>
    <row r="91" spans="4:4">
      <c r="D91" s="2"/>
    </row>
    <row r="92" spans="4:4">
      <c r="D92" s="2"/>
    </row>
    <row r="93" spans="4:4">
      <c r="D93" s="2"/>
    </row>
    <row r="94" spans="4:4">
      <c r="D94" s="2"/>
    </row>
    <row r="95" spans="4:4">
      <c r="D95" s="2"/>
    </row>
    <row r="96" spans="4:4">
      <c r="D96" s="2"/>
    </row>
    <row r="97" spans="4:4">
      <c r="D97" s="2"/>
    </row>
    <row r="98" spans="4:4">
      <c r="D98" s="2"/>
    </row>
    <row r="99" spans="4:4">
      <c r="D99" s="2"/>
    </row>
    <row r="100" spans="4:4">
      <c r="D100" s="2"/>
    </row>
    <row r="101" spans="4:4">
      <c r="D101" s="2"/>
    </row>
    <row r="102" spans="4:4">
      <c r="D102" s="2"/>
    </row>
    <row r="103" spans="4:4">
      <c r="D103" s="2"/>
    </row>
    <row r="104" spans="4:4">
      <c r="D104" s="2"/>
    </row>
    <row r="105" spans="4:4">
      <c r="D105" s="2"/>
    </row>
    <row r="106" spans="4:4">
      <c r="D106" s="2"/>
    </row>
    <row r="107" spans="4:4">
      <c r="D107" s="2"/>
    </row>
    <row r="108" spans="4:4">
      <c r="D108" s="2"/>
    </row>
    <row r="109" spans="4:4">
      <c r="D109" s="2"/>
    </row>
    <row r="110" spans="4:4">
      <c r="D110" s="2"/>
    </row>
    <row r="111" spans="4:4">
      <c r="D111" s="2"/>
    </row>
    <row r="112" spans="4:4">
      <c r="D112" s="2"/>
    </row>
    <row r="113" spans="4:4">
      <c r="D113" s="2"/>
    </row>
    <row r="114" spans="4:4">
      <c r="D114" s="2"/>
    </row>
    <row r="115" spans="4:4">
      <c r="D115" s="2"/>
    </row>
    <row r="116" spans="4:4">
      <c r="D116" s="2"/>
    </row>
    <row r="117" spans="4:4">
      <c r="D117" s="2"/>
    </row>
    <row r="118" spans="4:4">
      <c r="D118" s="2"/>
    </row>
    <row r="119" spans="4:4">
      <c r="D119" s="2"/>
    </row>
    <row r="120" spans="4:4">
      <c r="D120" s="2"/>
    </row>
    <row r="121" spans="4:4">
      <c r="D121" s="2"/>
    </row>
    <row r="122" spans="4:4">
      <c r="D122" s="2"/>
    </row>
    <row r="123" spans="4:4">
      <c r="D123" s="2"/>
    </row>
    <row r="124" spans="4:4">
      <c r="D124" s="2"/>
    </row>
    <row r="125" spans="4:4">
      <c r="D125" s="2"/>
    </row>
    <row r="126" spans="4:4">
      <c r="D126" s="2"/>
    </row>
    <row r="127" spans="4:4">
      <c r="D127" s="2"/>
    </row>
    <row r="128" spans="4:4">
      <c r="D128" s="2"/>
    </row>
    <row r="129" spans="4:4">
      <c r="D129" s="2"/>
    </row>
    <row r="130" spans="4:4">
      <c r="D130" s="2"/>
    </row>
    <row r="131" spans="4:4">
      <c r="D131" s="2"/>
    </row>
    <row r="132" spans="4:4">
      <c r="D132" s="2"/>
    </row>
    <row r="133" spans="4:4">
      <c r="D133" s="2"/>
    </row>
    <row r="134" spans="4:4">
      <c r="D134" s="2"/>
    </row>
  </sheetData>
  <phoneticPr fontId="0" type="noConversion"/>
  <pageMargins left="0.19685039370078741" right="0.19685039370078741" top="0.98425196850393704" bottom="0.98425196850393704" header="0.51181102362204722" footer="0.51181102362204722"/>
  <pageSetup paperSize="9" scale="73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K149"/>
  <sheetViews>
    <sheetView zoomScaleNormal="100" workbookViewId="0">
      <pane ySplit="3" topLeftCell="A4" activePane="bottomLeft" state="frozen"/>
      <selection pane="bottomLeft" activeCell="G14" sqref="G14"/>
      <selection activeCell="H10" sqref="H10"/>
    </sheetView>
  </sheetViews>
  <sheetFormatPr defaultRowHeight="13.15"/>
  <cols>
    <col min="1" max="1" width="22.85546875" customWidth="1"/>
    <col min="2" max="2" width="14.140625" customWidth="1"/>
    <col min="3" max="3" width="11" customWidth="1"/>
    <col min="4" max="4" width="8.5703125" customWidth="1"/>
    <col min="5" max="5" width="11.5703125" customWidth="1"/>
    <col min="6" max="6" width="13.5703125" customWidth="1"/>
    <col min="7" max="7" width="12.140625" customWidth="1"/>
    <col min="8" max="8" width="18.140625" customWidth="1"/>
    <col min="9" max="9" width="12" customWidth="1"/>
    <col min="10" max="10" width="15.7109375" customWidth="1"/>
    <col min="11" max="11" width="19" customWidth="1"/>
  </cols>
  <sheetData>
    <row r="1" spans="1:11" ht="15.6">
      <c r="A1" s="4" t="s">
        <v>139</v>
      </c>
    </row>
    <row r="2" spans="1:11" ht="13.9" thickBot="1"/>
    <row r="3" spans="1:11" ht="27" thickBot="1">
      <c r="A3" s="289" t="s">
        <v>140</v>
      </c>
      <c r="B3" s="290" t="s">
        <v>39</v>
      </c>
      <c r="C3" s="290" t="s">
        <v>41</v>
      </c>
      <c r="D3" s="290" t="s">
        <v>43</v>
      </c>
      <c r="E3" s="290" t="s">
        <v>141</v>
      </c>
      <c r="F3" s="290" t="s">
        <v>45</v>
      </c>
      <c r="G3" s="294" t="s">
        <v>72</v>
      </c>
      <c r="H3" s="291" t="s">
        <v>47</v>
      </c>
      <c r="I3" s="291" t="s">
        <v>73</v>
      </c>
      <c r="J3" s="291" t="s">
        <v>74</v>
      </c>
      <c r="K3" s="295" t="s">
        <v>75</v>
      </c>
    </row>
    <row r="4" spans="1:11" ht="13.9" thickTop="1">
      <c r="A4" s="63" t="s">
        <v>51</v>
      </c>
      <c r="B4" s="22" t="s">
        <v>11</v>
      </c>
      <c r="C4" s="64" t="s">
        <v>52</v>
      </c>
      <c r="D4" s="74">
        <v>338</v>
      </c>
      <c r="E4" s="25">
        <v>15.25</v>
      </c>
      <c r="F4" s="59" t="s">
        <v>86</v>
      </c>
      <c r="G4" s="76"/>
      <c r="H4" s="59"/>
      <c r="I4" s="77"/>
      <c r="J4" s="22" t="s">
        <v>142</v>
      </c>
      <c r="K4" s="33"/>
    </row>
    <row r="5" spans="1:11">
      <c r="A5" s="20"/>
      <c r="B5" s="5"/>
      <c r="C5" s="64"/>
      <c r="D5" s="10"/>
      <c r="E5" s="6"/>
      <c r="F5" s="54"/>
      <c r="G5" s="76"/>
      <c r="H5" s="59"/>
      <c r="I5" s="77"/>
      <c r="J5" s="5"/>
      <c r="K5" s="27"/>
    </row>
    <row r="6" spans="1:11">
      <c r="A6" s="20"/>
      <c r="B6" s="5"/>
      <c r="C6" s="64"/>
      <c r="D6" s="62"/>
      <c r="E6" s="6"/>
      <c r="F6" s="9"/>
      <c r="G6" s="76"/>
      <c r="H6" s="59"/>
      <c r="I6" s="77"/>
      <c r="J6" s="5"/>
      <c r="K6" s="27"/>
    </row>
    <row r="7" spans="1:11">
      <c r="A7" s="20"/>
      <c r="B7" s="6"/>
      <c r="C7" s="64"/>
      <c r="D7" s="73"/>
      <c r="E7" s="6"/>
      <c r="F7" s="9"/>
      <c r="G7" s="76"/>
      <c r="H7" s="59"/>
      <c r="I7" s="77"/>
      <c r="J7" s="5"/>
      <c r="K7" s="27"/>
    </row>
    <row r="8" spans="1:11" ht="13.9" thickBot="1">
      <c r="A8" s="296"/>
      <c r="B8" s="297"/>
      <c r="C8" s="297"/>
      <c r="D8" s="297"/>
      <c r="E8" s="298"/>
      <c r="F8" s="48"/>
      <c r="G8" s="48"/>
      <c r="H8" s="48"/>
      <c r="I8" s="28"/>
      <c r="J8" s="28"/>
      <c r="K8" s="29"/>
    </row>
    <row r="9" spans="1:11">
      <c r="A9" s="270" t="s">
        <v>66</v>
      </c>
      <c r="B9" s="273"/>
      <c r="C9" s="273"/>
      <c r="D9" s="299"/>
      <c r="E9" s="300">
        <v>15.25</v>
      </c>
      <c r="F9" s="13"/>
      <c r="G9" s="13"/>
      <c r="H9" s="13"/>
    </row>
    <row r="10" spans="1:11">
      <c r="D10" s="2"/>
    </row>
    <row r="11" spans="1:11">
      <c r="D11" s="2"/>
    </row>
    <row r="12" spans="1:11">
      <c r="D12" s="2"/>
    </row>
    <row r="13" spans="1:11">
      <c r="D13" s="2"/>
    </row>
    <row r="14" spans="1:11">
      <c r="D14" s="2"/>
    </row>
    <row r="15" spans="1:11">
      <c r="D15" s="2"/>
    </row>
    <row r="16" spans="1:11">
      <c r="D16" s="2"/>
    </row>
    <row r="17" spans="4:4">
      <c r="D17" s="2"/>
    </row>
    <row r="18" spans="4:4">
      <c r="D18" s="2"/>
    </row>
    <row r="19" spans="4:4">
      <c r="D19" s="2"/>
    </row>
    <row r="20" spans="4:4">
      <c r="D20" s="2"/>
    </row>
    <row r="21" spans="4:4">
      <c r="D21" s="2"/>
    </row>
    <row r="22" spans="4:4">
      <c r="D22" s="2"/>
    </row>
    <row r="23" spans="4:4">
      <c r="D23" s="2"/>
    </row>
    <row r="24" spans="4:4">
      <c r="D24" s="2"/>
    </row>
    <row r="25" spans="4:4">
      <c r="D25" s="2"/>
    </row>
    <row r="26" spans="4:4">
      <c r="D26" s="2"/>
    </row>
    <row r="27" spans="4:4">
      <c r="D27" s="2"/>
    </row>
    <row r="28" spans="4:4">
      <c r="D28" s="2"/>
    </row>
    <row r="29" spans="4:4">
      <c r="D29" s="2"/>
    </row>
    <row r="30" spans="4:4">
      <c r="D30" s="2"/>
    </row>
    <row r="31" spans="4:4">
      <c r="D31" s="2"/>
    </row>
    <row r="32" spans="4:4">
      <c r="D32" s="2"/>
    </row>
    <row r="33" spans="4:4">
      <c r="D33" s="2"/>
    </row>
    <row r="34" spans="4:4">
      <c r="D34" s="2"/>
    </row>
    <row r="35" spans="4:4">
      <c r="D35" s="2"/>
    </row>
    <row r="36" spans="4:4">
      <c r="D36" s="2"/>
    </row>
    <row r="37" spans="4:4">
      <c r="D37" s="2"/>
    </row>
    <row r="38" spans="4:4">
      <c r="D38" s="2"/>
    </row>
    <row r="39" spans="4:4">
      <c r="D39" s="2"/>
    </row>
    <row r="40" spans="4:4">
      <c r="D40" s="2"/>
    </row>
    <row r="41" spans="4:4">
      <c r="D41" s="2"/>
    </row>
    <row r="42" spans="4:4">
      <c r="D42" s="2"/>
    </row>
    <row r="43" spans="4:4">
      <c r="D43" s="2"/>
    </row>
    <row r="44" spans="4:4">
      <c r="D44" s="2"/>
    </row>
    <row r="45" spans="4:4">
      <c r="D45" s="2"/>
    </row>
    <row r="46" spans="4:4">
      <c r="D46" s="2"/>
    </row>
    <row r="47" spans="4:4">
      <c r="D47" s="2"/>
    </row>
    <row r="48" spans="4:4">
      <c r="D48" s="2"/>
    </row>
    <row r="49" spans="4:4">
      <c r="D49" s="2"/>
    </row>
    <row r="50" spans="4:4">
      <c r="D50" s="2"/>
    </row>
    <row r="51" spans="4:4">
      <c r="D51" s="2"/>
    </row>
    <row r="52" spans="4:4">
      <c r="D52" s="2"/>
    </row>
    <row r="53" spans="4:4">
      <c r="D53" s="2"/>
    </row>
    <row r="54" spans="4:4">
      <c r="D54" s="2"/>
    </row>
    <row r="55" spans="4:4">
      <c r="D55" s="2"/>
    </row>
    <row r="56" spans="4:4">
      <c r="D56" s="2"/>
    </row>
    <row r="57" spans="4:4">
      <c r="D57" s="2"/>
    </row>
    <row r="58" spans="4:4">
      <c r="D58" s="2"/>
    </row>
    <row r="59" spans="4:4">
      <c r="D59" s="2"/>
    </row>
    <row r="60" spans="4:4">
      <c r="D60" s="2"/>
    </row>
    <row r="61" spans="4:4">
      <c r="D61" s="2"/>
    </row>
    <row r="62" spans="4:4">
      <c r="D62" s="2"/>
    </row>
    <row r="63" spans="4:4">
      <c r="D63" s="2"/>
    </row>
    <row r="64" spans="4:4">
      <c r="D64" s="2"/>
    </row>
    <row r="65" spans="4:4">
      <c r="D65" s="2"/>
    </row>
    <row r="66" spans="4:4">
      <c r="D66" s="2"/>
    </row>
    <row r="67" spans="4:4">
      <c r="D67" s="2"/>
    </row>
    <row r="68" spans="4:4">
      <c r="D68" s="2"/>
    </row>
    <row r="69" spans="4:4">
      <c r="D69" s="2"/>
    </row>
    <row r="70" spans="4:4">
      <c r="D70" s="2"/>
    </row>
    <row r="71" spans="4:4">
      <c r="D71" s="2"/>
    </row>
    <row r="72" spans="4:4">
      <c r="D72" s="2"/>
    </row>
    <row r="73" spans="4:4">
      <c r="D73" s="2"/>
    </row>
    <row r="74" spans="4:4">
      <c r="D74" s="2"/>
    </row>
    <row r="75" spans="4:4">
      <c r="D75" s="2"/>
    </row>
    <row r="76" spans="4:4">
      <c r="D76" s="2"/>
    </row>
    <row r="77" spans="4:4">
      <c r="D77" s="2"/>
    </row>
    <row r="78" spans="4:4">
      <c r="D78" s="2"/>
    </row>
    <row r="79" spans="4:4">
      <c r="D79" s="2"/>
    </row>
    <row r="80" spans="4:4">
      <c r="D80" s="2"/>
    </row>
    <row r="81" spans="4:4">
      <c r="D81" s="2"/>
    </row>
    <row r="82" spans="4:4">
      <c r="D82" s="2"/>
    </row>
    <row r="83" spans="4:4">
      <c r="D83" s="2"/>
    </row>
    <row r="84" spans="4:4">
      <c r="D84" s="2"/>
    </row>
    <row r="85" spans="4:4">
      <c r="D85" s="2"/>
    </row>
    <row r="86" spans="4:4">
      <c r="D86" s="2"/>
    </row>
    <row r="87" spans="4:4">
      <c r="D87" s="2"/>
    </row>
    <row r="88" spans="4:4">
      <c r="D88" s="2"/>
    </row>
    <row r="89" spans="4:4">
      <c r="D89" s="2"/>
    </row>
    <row r="90" spans="4:4">
      <c r="D90" s="2"/>
    </row>
    <row r="91" spans="4:4">
      <c r="D91" s="2"/>
    </row>
    <row r="92" spans="4:4">
      <c r="D92" s="2"/>
    </row>
    <row r="93" spans="4:4">
      <c r="D93" s="2"/>
    </row>
    <row r="94" spans="4:4">
      <c r="D94" s="2"/>
    </row>
    <row r="95" spans="4:4">
      <c r="D95" s="2"/>
    </row>
    <row r="96" spans="4:4">
      <c r="D96" s="2"/>
    </row>
    <row r="97" spans="4:4">
      <c r="D97" s="2"/>
    </row>
    <row r="98" spans="4:4">
      <c r="D98" s="2"/>
    </row>
    <row r="99" spans="4:4">
      <c r="D99" s="2"/>
    </row>
    <row r="100" spans="4:4">
      <c r="D100" s="2"/>
    </row>
    <row r="101" spans="4:4">
      <c r="D101" s="2"/>
    </row>
    <row r="102" spans="4:4">
      <c r="D102" s="2"/>
    </row>
    <row r="103" spans="4:4">
      <c r="D103" s="2"/>
    </row>
    <row r="104" spans="4:4">
      <c r="D104" s="2"/>
    </row>
    <row r="105" spans="4:4">
      <c r="D105" s="2"/>
    </row>
    <row r="106" spans="4:4">
      <c r="D106" s="2"/>
    </row>
    <row r="107" spans="4:4">
      <c r="D107" s="2"/>
    </row>
    <row r="108" spans="4:4">
      <c r="D108" s="2"/>
    </row>
    <row r="109" spans="4:4">
      <c r="D109" s="2"/>
    </row>
    <row r="110" spans="4:4">
      <c r="D110" s="2"/>
    </row>
    <row r="111" spans="4:4">
      <c r="D111" s="2"/>
    </row>
    <row r="112" spans="4:4">
      <c r="D112" s="2"/>
    </row>
    <row r="113" spans="4:4">
      <c r="D113" s="2"/>
    </row>
    <row r="114" spans="4:4">
      <c r="D114" s="2"/>
    </row>
    <row r="115" spans="4:4">
      <c r="D115" s="2"/>
    </row>
    <row r="116" spans="4:4">
      <c r="D116" s="2"/>
    </row>
    <row r="117" spans="4:4">
      <c r="D117" s="2"/>
    </row>
    <row r="118" spans="4:4">
      <c r="D118" s="2"/>
    </row>
    <row r="119" spans="4:4">
      <c r="D119" s="2"/>
    </row>
    <row r="120" spans="4:4">
      <c r="D120" s="2"/>
    </row>
    <row r="121" spans="4:4">
      <c r="D121" s="2"/>
    </row>
    <row r="122" spans="4:4">
      <c r="D122" s="2"/>
    </row>
    <row r="123" spans="4:4">
      <c r="D123" s="2"/>
    </row>
    <row r="124" spans="4:4">
      <c r="D124" s="2"/>
    </row>
    <row r="125" spans="4:4">
      <c r="D125" s="2"/>
    </row>
    <row r="126" spans="4:4">
      <c r="D126" s="2"/>
    </row>
    <row r="127" spans="4:4">
      <c r="D127" s="2"/>
    </row>
    <row r="128" spans="4:4">
      <c r="D128" s="2"/>
    </row>
    <row r="129" spans="4:4">
      <c r="D129" s="2"/>
    </row>
    <row r="130" spans="4:4">
      <c r="D130" s="2"/>
    </row>
    <row r="131" spans="4:4">
      <c r="D131" s="2"/>
    </row>
    <row r="132" spans="4:4">
      <c r="D132" s="2"/>
    </row>
    <row r="133" spans="4:4">
      <c r="D133" s="2"/>
    </row>
    <row r="134" spans="4:4">
      <c r="D134" s="2"/>
    </row>
    <row r="135" spans="4:4">
      <c r="D135" s="2"/>
    </row>
    <row r="136" spans="4:4">
      <c r="D136" s="2"/>
    </row>
    <row r="137" spans="4:4">
      <c r="D137" s="2"/>
    </row>
    <row r="138" spans="4:4">
      <c r="D138" s="2"/>
    </row>
    <row r="139" spans="4:4">
      <c r="D139" s="2"/>
    </row>
    <row r="140" spans="4:4">
      <c r="D140" s="2"/>
    </row>
    <row r="141" spans="4:4">
      <c r="D141" s="2"/>
    </row>
    <row r="142" spans="4:4">
      <c r="D142" s="2"/>
    </row>
    <row r="143" spans="4:4">
      <c r="D143" s="2"/>
    </row>
    <row r="144" spans="4:4">
      <c r="D144" s="2"/>
    </row>
    <row r="145" spans="4:4">
      <c r="D145" s="2"/>
    </row>
    <row r="146" spans="4:4">
      <c r="D146" s="2"/>
    </row>
    <row r="147" spans="4:4">
      <c r="D147" s="2"/>
    </row>
    <row r="148" spans="4:4">
      <c r="D148" s="2"/>
    </row>
    <row r="149" spans="4:4">
      <c r="D149" s="2"/>
    </row>
  </sheetData>
  <phoneticPr fontId="0" type="noConversion"/>
  <pageMargins left="0.19685039370078741" right="0.19685039370078741" top="0.98425196850393704" bottom="0.98425196850393704" header="0.51181102362204722" footer="0.51181102362204722"/>
  <pageSetup paperSize="9" scale="92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K100"/>
  <sheetViews>
    <sheetView tabSelected="1" zoomScaleNormal="100" workbookViewId="0">
      <pane ySplit="4" topLeftCell="A85" activePane="bottomLeft" state="frozen"/>
      <selection pane="bottomLeft" activeCell="A100" sqref="A100:D100"/>
      <selection activeCell="H10" sqref="H10"/>
    </sheetView>
  </sheetViews>
  <sheetFormatPr defaultRowHeight="13.15"/>
  <cols>
    <col min="1" max="1" width="22.7109375" style="2" customWidth="1"/>
    <col min="2" max="2" width="21.28515625" style="2" customWidth="1"/>
    <col min="3" max="3" width="20.5703125" style="2" customWidth="1"/>
    <col min="4" max="4" width="9.140625" customWidth="1"/>
    <col min="5" max="5" width="14.85546875" customWidth="1"/>
    <col min="6" max="6" width="37.28515625" customWidth="1"/>
    <col min="7" max="7" width="17.5703125" customWidth="1"/>
    <col min="8" max="8" width="18.42578125" customWidth="1"/>
    <col min="9" max="9" width="10.85546875" customWidth="1"/>
    <col min="10" max="10" width="13.140625" customWidth="1"/>
    <col min="11" max="11" width="15.5703125" bestFit="1" customWidth="1"/>
  </cols>
  <sheetData>
    <row r="1" spans="1:11" ht="15.6">
      <c r="A1" s="4" t="s">
        <v>143</v>
      </c>
      <c r="B1" s="4"/>
    </row>
    <row r="3" spans="1:11" ht="13.9" thickBot="1"/>
    <row r="4" spans="1:11" ht="26.45">
      <c r="A4" s="301" t="s">
        <v>69</v>
      </c>
      <c r="B4" s="302" t="s">
        <v>144</v>
      </c>
      <c r="C4" s="303" t="s">
        <v>145</v>
      </c>
      <c r="D4" s="281" t="s">
        <v>109</v>
      </c>
      <c r="E4" s="281" t="s">
        <v>42</v>
      </c>
      <c r="F4" s="283" t="s">
        <v>45</v>
      </c>
      <c r="G4" s="287" t="s">
        <v>72</v>
      </c>
      <c r="H4" s="285" t="s">
        <v>47</v>
      </c>
      <c r="I4" s="304" t="s">
        <v>131</v>
      </c>
      <c r="J4" s="285" t="s">
        <v>74</v>
      </c>
      <c r="K4" s="286" t="s">
        <v>75</v>
      </c>
    </row>
    <row r="5" spans="1:11" ht="12.75" customHeight="1">
      <c r="A5" s="439" t="s">
        <v>112</v>
      </c>
      <c r="B5" s="72"/>
      <c r="C5" s="182" t="s">
        <v>146</v>
      </c>
      <c r="D5" s="138">
        <v>12.51</v>
      </c>
      <c r="E5" s="16"/>
      <c r="F5" s="409" t="s">
        <v>147</v>
      </c>
      <c r="G5" s="409" t="s">
        <v>148</v>
      </c>
      <c r="H5" s="409" t="s">
        <v>149</v>
      </c>
      <c r="I5" s="436" t="s">
        <v>150</v>
      </c>
      <c r="J5" s="438" t="s">
        <v>151</v>
      </c>
      <c r="K5" s="32"/>
    </row>
    <row r="6" spans="1:11">
      <c r="A6" s="423"/>
      <c r="B6" s="85"/>
      <c r="C6" s="182" t="s">
        <v>152</v>
      </c>
      <c r="D6" s="138">
        <v>5.45</v>
      </c>
      <c r="E6" s="31"/>
      <c r="F6" s="340"/>
      <c r="G6" s="340"/>
      <c r="H6" s="340"/>
      <c r="I6" s="437"/>
      <c r="J6" s="407"/>
      <c r="K6" s="41"/>
    </row>
    <row r="7" spans="1:11">
      <c r="A7" s="423"/>
      <c r="B7" s="85"/>
      <c r="C7" s="182" t="s">
        <v>153</v>
      </c>
      <c r="D7" s="138">
        <v>0.24</v>
      </c>
      <c r="E7" s="31"/>
      <c r="F7" s="340"/>
      <c r="G7" s="340"/>
      <c r="H7" s="340"/>
      <c r="I7" s="437"/>
      <c r="J7" s="407"/>
      <c r="K7" s="41"/>
    </row>
    <row r="8" spans="1:11">
      <c r="A8" s="423"/>
      <c r="B8" s="85"/>
      <c r="C8" s="182" t="s">
        <v>154</v>
      </c>
      <c r="D8" s="138">
        <v>1.9</v>
      </c>
      <c r="E8" s="31"/>
      <c r="F8" s="340"/>
      <c r="G8" s="340"/>
      <c r="H8" s="340"/>
      <c r="I8" s="437"/>
      <c r="J8" s="407"/>
      <c r="K8" s="41"/>
    </row>
    <row r="9" spans="1:11">
      <c r="A9" s="423"/>
      <c r="B9" s="85"/>
      <c r="C9" s="182" t="s">
        <v>155</v>
      </c>
      <c r="D9" s="138">
        <v>4.42</v>
      </c>
      <c r="E9" s="31"/>
      <c r="F9" s="340"/>
      <c r="G9" s="340"/>
      <c r="H9" s="340"/>
      <c r="I9" s="437"/>
      <c r="J9" s="407"/>
      <c r="K9" s="41"/>
    </row>
    <row r="10" spans="1:11">
      <c r="A10" s="423"/>
      <c r="B10" s="85"/>
      <c r="C10" s="182" t="s">
        <v>156</v>
      </c>
      <c r="D10" s="138">
        <v>1.1100000000000001</v>
      </c>
      <c r="E10" s="31"/>
      <c r="F10" s="340"/>
      <c r="G10" s="340"/>
      <c r="H10" s="340"/>
      <c r="I10" s="437"/>
      <c r="J10" s="407"/>
      <c r="K10" s="41"/>
    </row>
    <row r="11" spans="1:11">
      <c r="A11" s="423"/>
      <c r="B11" s="85"/>
      <c r="C11" s="182" t="s">
        <v>157</v>
      </c>
      <c r="D11" s="138">
        <v>2.0499999999999998</v>
      </c>
      <c r="E11" s="31"/>
      <c r="F11" s="340"/>
      <c r="G11" s="340"/>
      <c r="H11" s="340"/>
      <c r="I11" s="437"/>
      <c r="J11" s="407"/>
      <c r="K11" s="41"/>
    </row>
    <row r="12" spans="1:11" ht="15" thickBot="1">
      <c r="A12" s="423"/>
      <c r="B12" s="85"/>
      <c r="C12" s="156" t="s">
        <v>35</v>
      </c>
      <c r="D12" s="157">
        <f>SUM(D5:D11)</f>
        <v>27.679999999999996</v>
      </c>
      <c r="E12" s="31"/>
      <c r="F12" s="340"/>
      <c r="G12" s="340"/>
      <c r="H12" s="340"/>
      <c r="I12" s="437"/>
      <c r="J12" s="407"/>
      <c r="K12" s="41"/>
    </row>
    <row r="13" spans="1:11" ht="79.900000000000006" thickBot="1">
      <c r="A13" s="158" t="s">
        <v>76</v>
      </c>
      <c r="B13" s="159"/>
      <c r="C13" s="160">
        <v>114</v>
      </c>
      <c r="D13" s="161">
        <v>5.09</v>
      </c>
      <c r="E13" s="162"/>
      <c r="F13" s="163" t="s">
        <v>147</v>
      </c>
      <c r="G13" s="163" t="s">
        <v>148</v>
      </c>
      <c r="H13" s="163" t="s">
        <v>149</v>
      </c>
      <c r="I13" s="164" t="s">
        <v>150</v>
      </c>
      <c r="J13" s="163" t="s">
        <v>151</v>
      </c>
      <c r="K13" s="165"/>
    </row>
    <row r="14" spans="1:11" ht="12.75" customHeight="1">
      <c r="A14" s="422" t="s">
        <v>52</v>
      </c>
      <c r="B14" s="146"/>
      <c r="C14" s="152" t="s">
        <v>158</v>
      </c>
      <c r="D14" s="153">
        <v>15.71</v>
      </c>
      <c r="E14" s="148"/>
      <c r="F14" s="440" t="s">
        <v>53</v>
      </c>
      <c r="G14" s="440" t="s">
        <v>148</v>
      </c>
      <c r="H14" s="440" t="s">
        <v>149</v>
      </c>
      <c r="I14" s="442" t="s">
        <v>150</v>
      </c>
      <c r="J14" s="440" t="s">
        <v>151</v>
      </c>
      <c r="K14" s="36"/>
    </row>
    <row r="15" spans="1:11" ht="13.9">
      <c r="A15" s="423"/>
      <c r="B15" s="72"/>
      <c r="C15" s="140" t="s">
        <v>159</v>
      </c>
      <c r="D15" s="141">
        <v>3.93</v>
      </c>
      <c r="E15" s="16"/>
      <c r="F15" s="426"/>
      <c r="G15" s="426"/>
      <c r="H15" s="426"/>
      <c r="I15" s="327"/>
      <c r="J15" s="426"/>
      <c r="K15" s="27"/>
    </row>
    <row r="16" spans="1:11" ht="13.9">
      <c r="A16" s="423"/>
      <c r="B16" s="72"/>
      <c r="C16" s="140" t="s">
        <v>160</v>
      </c>
      <c r="D16" s="141">
        <v>14.45</v>
      </c>
      <c r="E16" s="16"/>
      <c r="F16" s="426"/>
      <c r="G16" s="426"/>
      <c r="H16" s="426"/>
      <c r="I16" s="327"/>
      <c r="J16" s="426"/>
      <c r="K16" s="27"/>
    </row>
    <row r="17" spans="1:11" ht="13.9">
      <c r="A17" s="423"/>
      <c r="B17" s="72"/>
      <c r="C17" s="140" t="s">
        <v>161</v>
      </c>
      <c r="D17" s="141">
        <v>6.2</v>
      </c>
      <c r="E17" s="16"/>
      <c r="F17" s="426"/>
      <c r="G17" s="426"/>
      <c r="H17" s="426"/>
      <c r="I17" s="327"/>
      <c r="J17" s="426"/>
      <c r="K17" s="27"/>
    </row>
    <row r="18" spans="1:11" ht="13.9">
      <c r="A18" s="423"/>
      <c r="B18" s="72"/>
      <c r="C18" s="140" t="s">
        <v>119</v>
      </c>
      <c r="D18" s="141">
        <v>9.6199999999999992</v>
      </c>
      <c r="E18" s="16"/>
      <c r="F18" s="426"/>
      <c r="G18" s="426"/>
      <c r="H18" s="426"/>
      <c r="I18" s="327"/>
      <c r="J18" s="426"/>
      <c r="K18" s="27"/>
    </row>
    <row r="19" spans="1:11" ht="13.9">
      <c r="A19" s="423"/>
      <c r="B19" s="72"/>
      <c r="C19" s="140" t="s">
        <v>120</v>
      </c>
      <c r="D19" s="141">
        <v>15.76</v>
      </c>
      <c r="E19" s="16"/>
      <c r="F19" s="426"/>
      <c r="G19" s="426"/>
      <c r="H19" s="426"/>
      <c r="I19" s="327"/>
      <c r="J19" s="426"/>
      <c r="K19" s="27"/>
    </row>
    <row r="20" spans="1:11" ht="13.9">
      <c r="A20" s="423"/>
      <c r="B20" s="72"/>
      <c r="C20" s="140" t="s">
        <v>121</v>
      </c>
      <c r="D20" s="141">
        <v>15.25</v>
      </c>
      <c r="E20" s="16"/>
      <c r="F20" s="426"/>
      <c r="G20" s="426"/>
      <c r="H20" s="426"/>
      <c r="I20" s="327"/>
      <c r="J20" s="426"/>
      <c r="K20" s="27"/>
    </row>
    <row r="21" spans="1:11" ht="13.9">
      <c r="A21" s="423"/>
      <c r="B21" s="72"/>
      <c r="C21" s="140" t="s">
        <v>162</v>
      </c>
      <c r="D21" s="141">
        <v>9.86</v>
      </c>
      <c r="E21" s="16"/>
      <c r="F21" s="426"/>
      <c r="G21" s="426"/>
      <c r="H21" s="426"/>
      <c r="I21" s="327"/>
      <c r="J21" s="426"/>
      <c r="K21" s="27"/>
    </row>
    <row r="22" spans="1:11" ht="13.9">
      <c r="A22" s="423"/>
      <c r="B22" s="72"/>
      <c r="C22" s="140" t="s">
        <v>163</v>
      </c>
      <c r="D22" s="141">
        <v>0.54</v>
      </c>
      <c r="E22" s="16"/>
      <c r="F22" s="426"/>
      <c r="G22" s="426"/>
      <c r="H22" s="426"/>
      <c r="I22" s="327"/>
      <c r="J22" s="426"/>
      <c r="K22" s="27"/>
    </row>
    <row r="23" spans="1:11" ht="13.9">
      <c r="A23" s="423"/>
      <c r="B23" s="72"/>
      <c r="C23" s="140" t="s">
        <v>164</v>
      </c>
      <c r="D23" s="141">
        <v>0.64</v>
      </c>
      <c r="E23" s="16"/>
      <c r="F23" s="426"/>
      <c r="G23" s="426"/>
      <c r="H23" s="426"/>
      <c r="I23" s="327"/>
      <c r="J23" s="426"/>
      <c r="K23" s="27"/>
    </row>
    <row r="24" spans="1:11" ht="13.9">
      <c r="A24" s="423"/>
      <c r="B24" s="72"/>
      <c r="C24" s="140" t="s">
        <v>122</v>
      </c>
      <c r="D24" s="141">
        <v>1.65</v>
      </c>
      <c r="E24" s="16"/>
      <c r="F24" s="426"/>
      <c r="G24" s="426"/>
      <c r="H24" s="426"/>
      <c r="I24" s="327"/>
      <c r="J24" s="426"/>
      <c r="K24" s="27"/>
    </row>
    <row r="25" spans="1:11" ht="13.9">
      <c r="A25" s="423"/>
      <c r="B25" s="72"/>
      <c r="C25" s="140" t="s">
        <v>123</v>
      </c>
      <c r="D25" s="141">
        <v>0.76</v>
      </c>
      <c r="E25" s="16"/>
      <c r="F25" s="426"/>
      <c r="G25" s="426"/>
      <c r="H25" s="426"/>
      <c r="I25" s="327"/>
      <c r="J25" s="426"/>
      <c r="K25" s="27"/>
    </row>
    <row r="26" spans="1:11" ht="13.9">
      <c r="A26" s="423"/>
      <c r="B26" s="72"/>
      <c r="C26" s="140" t="s">
        <v>165</v>
      </c>
      <c r="D26" s="141">
        <v>4.03</v>
      </c>
      <c r="E26" s="16"/>
      <c r="F26" s="426"/>
      <c r="G26" s="426"/>
      <c r="H26" s="426"/>
      <c r="I26" s="327"/>
      <c r="J26" s="426"/>
      <c r="K26" s="27"/>
    </row>
    <row r="27" spans="1:11" ht="13.9">
      <c r="A27" s="423"/>
      <c r="B27" s="72"/>
      <c r="C27" s="140" t="s">
        <v>166</v>
      </c>
      <c r="D27" s="141">
        <v>7.03</v>
      </c>
      <c r="E27" s="16"/>
      <c r="F27" s="426"/>
      <c r="G27" s="426"/>
      <c r="H27" s="426"/>
      <c r="I27" s="327"/>
      <c r="J27" s="426"/>
      <c r="K27" s="27"/>
    </row>
    <row r="28" spans="1:11" ht="13.9">
      <c r="A28" s="423"/>
      <c r="B28" s="72"/>
      <c r="C28" s="140" t="s">
        <v>167</v>
      </c>
      <c r="D28" s="141">
        <v>1.76</v>
      </c>
      <c r="E28" s="16"/>
      <c r="F28" s="426"/>
      <c r="G28" s="426"/>
      <c r="H28" s="426"/>
      <c r="I28" s="327"/>
      <c r="J28" s="426"/>
      <c r="K28" s="27"/>
    </row>
    <row r="29" spans="1:11" ht="13.9">
      <c r="A29" s="423"/>
      <c r="B29" s="72"/>
      <c r="C29" s="140" t="s">
        <v>168</v>
      </c>
      <c r="D29" s="141">
        <v>6.24</v>
      </c>
      <c r="E29" s="16"/>
      <c r="F29" s="426"/>
      <c r="G29" s="426"/>
      <c r="H29" s="426"/>
      <c r="I29" s="327"/>
      <c r="J29" s="426"/>
      <c r="K29" s="27"/>
    </row>
    <row r="30" spans="1:11" ht="13.9">
      <c r="A30" s="423"/>
      <c r="B30" s="72"/>
      <c r="C30" s="140" t="s">
        <v>169</v>
      </c>
      <c r="D30" s="141">
        <v>0.69</v>
      </c>
      <c r="E30" s="16"/>
      <c r="F30" s="426"/>
      <c r="G30" s="426"/>
      <c r="H30" s="426"/>
      <c r="I30" s="327"/>
      <c r="J30" s="426"/>
      <c r="K30" s="27"/>
    </row>
    <row r="31" spans="1:11" ht="13.9">
      <c r="A31" s="423"/>
      <c r="B31" s="72"/>
      <c r="C31" s="140" t="s">
        <v>170</v>
      </c>
      <c r="D31" s="141">
        <v>1.27</v>
      </c>
      <c r="E31" s="16"/>
      <c r="F31" s="426"/>
      <c r="G31" s="426"/>
      <c r="H31" s="426"/>
      <c r="I31" s="327"/>
      <c r="J31" s="426"/>
      <c r="K31" s="27"/>
    </row>
    <row r="32" spans="1:11" ht="13.9">
      <c r="A32" s="423"/>
      <c r="B32" s="72"/>
      <c r="C32" s="140" t="s">
        <v>171</v>
      </c>
      <c r="D32" s="141">
        <v>3.83</v>
      </c>
      <c r="E32" s="16"/>
      <c r="F32" s="426"/>
      <c r="G32" s="426"/>
      <c r="H32" s="426"/>
      <c r="I32" s="327"/>
      <c r="J32" s="426"/>
      <c r="K32" s="27"/>
    </row>
    <row r="33" spans="1:11" ht="13.9">
      <c r="A33" s="423"/>
      <c r="B33" s="72"/>
      <c r="C33" s="140" t="s">
        <v>172</v>
      </c>
      <c r="D33" s="141">
        <v>2.56</v>
      </c>
      <c r="E33" s="16"/>
      <c r="F33" s="426"/>
      <c r="G33" s="426"/>
      <c r="H33" s="426"/>
      <c r="I33" s="327"/>
      <c r="J33" s="426"/>
      <c r="K33" s="27"/>
    </row>
    <row r="34" spans="1:11" ht="15" thickBot="1">
      <c r="A34" s="424"/>
      <c r="B34" s="75"/>
      <c r="C34" s="154" t="s">
        <v>35</v>
      </c>
      <c r="D34" s="155">
        <f>SUM(D14:D33)</f>
        <v>121.78000000000002</v>
      </c>
      <c r="E34" s="38"/>
      <c r="F34" s="441"/>
      <c r="G34" s="441"/>
      <c r="H34" s="441"/>
      <c r="I34" s="443"/>
      <c r="J34" s="441"/>
      <c r="K34" s="29"/>
    </row>
    <row r="35" spans="1:11" ht="12.75" customHeight="1">
      <c r="A35" s="425" t="s">
        <v>52</v>
      </c>
      <c r="B35" s="150"/>
      <c r="C35" s="120" t="s">
        <v>173</v>
      </c>
      <c r="D35" s="151">
        <v>21.25</v>
      </c>
      <c r="E35" s="22"/>
      <c r="F35" s="426" t="s">
        <v>147</v>
      </c>
      <c r="G35" s="426" t="s">
        <v>148</v>
      </c>
      <c r="H35" s="426" t="s">
        <v>149</v>
      </c>
      <c r="I35" s="327" t="s">
        <v>150</v>
      </c>
      <c r="J35" s="426" t="s">
        <v>151</v>
      </c>
      <c r="K35" s="33"/>
    </row>
    <row r="36" spans="1:11">
      <c r="A36" s="425"/>
      <c r="B36" s="85"/>
      <c r="C36" s="103" t="s">
        <v>174</v>
      </c>
      <c r="D36" s="143">
        <v>0.53</v>
      </c>
      <c r="E36" s="31"/>
      <c r="F36" s="426"/>
      <c r="G36" s="426"/>
      <c r="H36" s="426"/>
      <c r="I36" s="327"/>
      <c r="J36" s="426"/>
      <c r="K36" s="32"/>
    </row>
    <row r="37" spans="1:11">
      <c r="A37" s="425"/>
      <c r="B37" s="85"/>
      <c r="C37" s="103" t="s">
        <v>175</v>
      </c>
      <c r="D37" s="143">
        <v>15.26</v>
      </c>
      <c r="E37" s="31"/>
      <c r="F37" s="426"/>
      <c r="G37" s="426"/>
      <c r="H37" s="426"/>
      <c r="I37" s="327"/>
      <c r="J37" s="426"/>
      <c r="K37" s="32"/>
    </row>
    <row r="38" spans="1:11">
      <c r="A38" s="425"/>
      <c r="B38" s="85"/>
      <c r="C38" s="103" t="s">
        <v>176</v>
      </c>
      <c r="D38" s="143">
        <v>6.55</v>
      </c>
      <c r="E38" s="31"/>
      <c r="F38" s="426"/>
      <c r="G38" s="426"/>
      <c r="H38" s="426"/>
      <c r="I38" s="327"/>
      <c r="J38" s="426"/>
      <c r="K38" s="32"/>
    </row>
    <row r="39" spans="1:11">
      <c r="A39" s="425"/>
      <c r="B39" s="85"/>
      <c r="C39" s="103" t="s">
        <v>177</v>
      </c>
      <c r="D39" s="143">
        <v>1.54</v>
      </c>
      <c r="E39" s="31"/>
      <c r="F39" s="426"/>
      <c r="G39" s="426"/>
      <c r="H39" s="426"/>
      <c r="I39" s="327"/>
      <c r="J39" s="426"/>
      <c r="K39" s="32"/>
    </row>
    <row r="40" spans="1:11">
      <c r="A40" s="425"/>
      <c r="B40" s="85"/>
      <c r="C40" s="103" t="s">
        <v>178</v>
      </c>
      <c r="D40" s="143">
        <v>4.97</v>
      </c>
      <c r="E40" s="31"/>
      <c r="F40" s="426"/>
      <c r="G40" s="426"/>
      <c r="H40" s="426"/>
      <c r="I40" s="327"/>
      <c r="J40" s="426"/>
      <c r="K40" s="32"/>
    </row>
    <row r="41" spans="1:11">
      <c r="A41" s="425"/>
      <c r="B41" s="85"/>
      <c r="C41" s="103" t="s">
        <v>179</v>
      </c>
      <c r="D41" s="143">
        <v>1.24</v>
      </c>
      <c r="E41" s="31"/>
      <c r="F41" s="426"/>
      <c r="G41" s="426"/>
      <c r="H41" s="426"/>
      <c r="I41" s="327"/>
      <c r="J41" s="426"/>
      <c r="K41" s="32"/>
    </row>
    <row r="42" spans="1:11">
      <c r="A42" s="425"/>
      <c r="B42" s="85"/>
      <c r="C42" s="103" t="s">
        <v>180</v>
      </c>
      <c r="D42" s="143">
        <v>7.68</v>
      </c>
      <c r="E42" s="31"/>
      <c r="F42" s="426"/>
      <c r="G42" s="426"/>
      <c r="H42" s="426"/>
      <c r="I42" s="327"/>
      <c r="J42" s="426"/>
      <c r="K42" s="32"/>
    </row>
    <row r="43" spans="1:11">
      <c r="A43" s="425"/>
      <c r="B43" s="85"/>
      <c r="C43" s="103" t="s">
        <v>181</v>
      </c>
      <c r="D43" s="143">
        <v>2.4500000000000002</v>
      </c>
      <c r="E43" s="31"/>
      <c r="F43" s="426"/>
      <c r="G43" s="426"/>
      <c r="H43" s="426"/>
      <c r="I43" s="327"/>
      <c r="J43" s="426"/>
      <c r="K43" s="32"/>
    </row>
    <row r="44" spans="1:11">
      <c r="A44" s="425"/>
      <c r="B44" s="85"/>
      <c r="C44" s="103" t="s">
        <v>182</v>
      </c>
      <c r="D44" s="143">
        <v>0.61</v>
      </c>
      <c r="E44" s="31"/>
      <c r="F44" s="426"/>
      <c r="G44" s="426"/>
      <c r="H44" s="426"/>
      <c r="I44" s="327"/>
      <c r="J44" s="426"/>
      <c r="K44" s="32"/>
    </row>
    <row r="45" spans="1:11">
      <c r="A45" s="425"/>
      <c r="B45" s="85"/>
      <c r="C45" s="103" t="s">
        <v>183</v>
      </c>
      <c r="D45" s="143">
        <v>5.18</v>
      </c>
      <c r="E45" s="31"/>
      <c r="F45" s="426"/>
      <c r="G45" s="426"/>
      <c r="H45" s="426"/>
      <c r="I45" s="327"/>
      <c r="J45" s="426"/>
      <c r="K45" s="32"/>
    </row>
    <row r="46" spans="1:11">
      <c r="A46" s="425"/>
      <c r="B46" s="85"/>
      <c r="C46" s="103" t="s">
        <v>184</v>
      </c>
      <c r="D46" s="143">
        <v>4.54</v>
      </c>
      <c r="E46" s="31"/>
      <c r="F46" s="426"/>
      <c r="G46" s="426"/>
      <c r="H46" s="426"/>
      <c r="I46" s="327"/>
      <c r="J46" s="426"/>
      <c r="K46" s="32"/>
    </row>
    <row r="47" spans="1:11">
      <c r="A47" s="425"/>
      <c r="B47" s="85"/>
      <c r="C47" s="103" t="s">
        <v>185</v>
      </c>
      <c r="D47" s="143">
        <v>2.27</v>
      </c>
      <c r="E47" s="31"/>
      <c r="F47" s="426"/>
      <c r="G47" s="426"/>
      <c r="H47" s="426"/>
      <c r="I47" s="327"/>
      <c r="J47" s="426"/>
      <c r="K47" s="32"/>
    </row>
    <row r="48" spans="1:11">
      <c r="A48" s="425"/>
      <c r="B48" s="85"/>
      <c r="C48" s="103" t="s">
        <v>186</v>
      </c>
      <c r="D48" s="143">
        <v>0.76</v>
      </c>
      <c r="E48" s="31"/>
      <c r="F48" s="426"/>
      <c r="G48" s="426"/>
      <c r="H48" s="426"/>
      <c r="I48" s="327"/>
      <c r="J48" s="426"/>
      <c r="K48" s="32"/>
    </row>
    <row r="49" spans="1:11">
      <c r="A49" s="425"/>
      <c r="B49" s="85"/>
      <c r="C49" s="103" t="s">
        <v>187</v>
      </c>
      <c r="D49" s="143">
        <v>8.17</v>
      </c>
      <c r="E49" s="31"/>
      <c r="F49" s="426"/>
      <c r="G49" s="426"/>
      <c r="H49" s="426"/>
      <c r="I49" s="327"/>
      <c r="J49" s="426"/>
      <c r="K49" s="32"/>
    </row>
    <row r="50" spans="1:11">
      <c r="A50" s="425"/>
      <c r="B50" s="85"/>
      <c r="C50" s="103" t="s">
        <v>188</v>
      </c>
      <c r="D50" s="143">
        <v>9.41</v>
      </c>
      <c r="E50" s="31"/>
      <c r="F50" s="426"/>
      <c r="G50" s="426"/>
      <c r="H50" s="426"/>
      <c r="I50" s="327"/>
      <c r="J50" s="426"/>
      <c r="K50" s="32"/>
    </row>
    <row r="51" spans="1:11">
      <c r="A51" s="425"/>
      <c r="B51" s="85"/>
      <c r="C51" s="103" t="s">
        <v>189</v>
      </c>
      <c r="D51" s="143">
        <v>8.16</v>
      </c>
      <c r="E51" s="31"/>
      <c r="F51" s="426"/>
      <c r="G51" s="426"/>
      <c r="H51" s="426"/>
      <c r="I51" s="327"/>
      <c r="J51" s="426"/>
      <c r="K51" s="32"/>
    </row>
    <row r="52" spans="1:11">
      <c r="A52" s="425"/>
      <c r="B52" s="85"/>
      <c r="C52" s="103" t="s">
        <v>190</v>
      </c>
      <c r="D52" s="143">
        <v>0.32</v>
      </c>
      <c r="E52" s="31"/>
      <c r="F52" s="426"/>
      <c r="G52" s="426"/>
      <c r="H52" s="426"/>
      <c r="I52" s="327"/>
      <c r="J52" s="426"/>
      <c r="K52" s="32"/>
    </row>
    <row r="53" spans="1:11">
      <c r="A53" s="425"/>
      <c r="B53" s="85"/>
      <c r="C53" s="103" t="s">
        <v>191</v>
      </c>
      <c r="D53" s="143">
        <v>14.28</v>
      </c>
      <c r="E53" s="31"/>
      <c r="F53" s="426"/>
      <c r="G53" s="426"/>
      <c r="H53" s="426"/>
      <c r="I53" s="327"/>
      <c r="J53" s="426"/>
      <c r="K53" s="32"/>
    </row>
    <row r="54" spans="1:11">
      <c r="A54" s="425"/>
      <c r="B54" s="85"/>
      <c r="C54" s="103" t="s">
        <v>192</v>
      </c>
      <c r="D54" s="143">
        <v>3.31</v>
      </c>
      <c r="E54" s="31"/>
      <c r="F54" s="426"/>
      <c r="G54" s="426"/>
      <c r="H54" s="426"/>
      <c r="I54" s="327"/>
      <c r="J54" s="426"/>
      <c r="K54" s="32"/>
    </row>
    <row r="55" spans="1:11">
      <c r="A55" s="425"/>
      <c r="B55" s="85"/>
      <c r="C55" s="103" t="s">
        <v>193</v>
      </c>
      <c r="D55" s="143">
        <v>10.94</v>
      </c>
      <c r="E55" s="31"/>
      <c r="F55" s="426"/>
      <c r="G55" s="426"/>
      <c r="H55" s="426"/>
      <c r="I55" s="327"/>
      <c r="J55" s="426"/>
      <c r="K55" s="32"/>
    </row>
    <row r="56" spans="1:11">
      <c r="A56" s="425"/>
      <c r="B56" s="85"/>
      <c r="C56" s="103" t="s">
        <v>194</v>
      </c>
      <c r="D56" s="143">
        <v>2.74</v>
      </c>
      <c r="E56" s="31"/>
      <c r="F56" s="426"/>
      <c r="G56" s="426"/>
      <c r="H56" s="426"/>
      <c r="I56" s="327"/>
      <c r="J56" s="426"/>
      <c r="K56" s="32"/>
    </row>
    <row r="57" spans="1:11">
      <c r="A57" s="425"/>
      <c r="B57" s="85"/>
      <c r="C57" s="103" t="s">
        <v>195</v>
      </c>
      <c r="D57" s="143">
        <v>5.4</v>
      </c>
      <c r="E57" s="31"/>
      <c r="F57" s="426"/>
      <c r="G57" s="426"/>
      <c r="H57" s="426"/>
      <c r="I57" s="327"/>
      <c r="J57" s="426"/>
      <c r="K57" s="32"/>
    </row>
    <row r="58" spans="1:11">
      <c r="A58" s="425"/>
      <c r="B58" s="85"/>
      <c r="C58" s="103" t="s">
        <v>196</v>
      </c>
      <c r="D58" s="143">
        <v>10.31</v>
      </c>
      <c r="E58" s="31"/>
      <c r="F58" s="426"/>
      <c r="G58" s="426"/>
      <c r="H58" s="426"/>
      <c r="I58" s="327"/>
      <c r="J58" s="426"/>
      <c r="K58" s="32"/>
    </row>
    <row r="59" spans="1:11">
      <c r="A59" s="425"/>
      <c r="B59" s="85"/>
      <c r="C59" s="103" t="s">
        <v>197</v>
      </c>
      <c r="D59" s="143">
        <v>1.6</v>
      </c>
      <c r="E59" s="31"/>
      <c r="F59" s="426"/>
      <c r="G59" s="426"/>
      <c r="H59" s="426"/>
      <c r="I59" s="327"/>
      <c r="J59" s="426"/>
      <c r="K59" s="32"/>
    </row>
    <row r="60" spans="1:11">
      <c r="A60" s="425"/>
      <c r="B60" s="85"/>
      <c r="C60" s="103" t="s">
        <v>198</v>
      </c>
      <c r="D60" s="143">
        <v>1.56</v>
      </c>
      <c r="E60" s="31"/>
      <c r="F60" s="426"/>
      <c r="G60" s="426"/>
      <c r="H60" s="426"/>
      <c r="I60" s="327"/>
      <c r="J60" s="426"/>
      <c r="K60" s="32"/>
    </row>
    <row r="61" spans="1:11">
      <c r="A61" s="425"/>
      <c r="B61" s="85"/>
      <c r="C61" s="103" t="s">
        <v>199</v>
      </c>
      <c r="D61" s="143">
        <v>0.26</v>
      </c>
      <c r="E61" s="31"/>
      <c r="F61" s="426"/>
      <c r="G61" s="426"/>
      <c r="H61" s="426"/>
      <c r="I61" s="327"/>
      <c r="J61" s="426"/>
      <c r="K61" s="32"/>
    </row>
    <row r="62" spans="1:11">
      <c r="A62" s="425"/>
      <c r="B62" s="85"/>
      <c r="C62" s="103" t="s">
        <v>200</v>
      </c>
      <c r="D62" s="143">
        <v>2.63</v>
      </c>
      <c r="E62" s="31"/>
      <c r="F62" s="426"/>
      <c r="G62" s="426"/>
      <c r="H62" s="426"/>
      <c r="I62" s="327"/>
      <c r="J62" s="426"/>
      <c r="K62" s="32"/>
    </row>
    <row r="63" spans="1:11">
      <c r="A63" s="425"/>
      <c r="B63" s="85"/>
      <c r="C63" s="103" t="s">
        <v>201</v>
      </c>
      <c r="D63" s="143">
        <v>3.63</v>
      </c>
      <c r="E63" s="31"/>
      <c r="F63" s="426"/>
      <c r="G63" s="426"/>
      <c r="H63" s="426"/>
      <c r="I63" s="327"/>
      <c r="J63" s="426"/>
      <c r="K63" s="32"/>
    </row>
    <row r="64" spans="1:11">
      <c r="A64" s="425"/>
      <c r="B64" s="85"/>
      <c r="C64" s="103" t="s">
        <v>202</v>
      </c>
      <c r="D64" s="143">
        <v>0.91</v>
      </c>
      <c r="E64" s="31"/>
      <c r="F64" s="426"/>
      <c r="G64" s="426"/>
      <c r="H64" s="426"/>
      <c r="I64" s="327"/>
      <c r="J64" s="426"/>
      <c r="K64" s="32"/>
    </row>
    <row r="65" spans="1:11">
      <c r="A65" s="425"/>
      <c r="B65" s="85"/>
      <c r="C65" s="103" t="s">
        <v>203</v>
      </c>
      <c r="D65" s="143">
        <v>0.61</v>
      </c>
      <c r="E65" s="31"/>
      <c r="F65" s="426"/>
      <c r="G65" s="426"/>
      <c r="H65" s="426"/>
      <c r="I65" s="327"/>
      <c r="J65" s="426"/>
      <c r="K65" s="32"/>
    </row>
    <row r="66" spans="1:11">
      <c r="A66" s="425"/>
      <c r="B66" s="85"/>
      <c r="C66" s="103" t="s">
        <v>204</v>
      </c>
      <c r="D66" s="143">
        <v>8.32</v>
      </c>
      <c r="E66" s="31"/>
      <c r="F66" s="426"/>
      <c r="G66" s="426"/>
      <c r="H66" s="426"/>
      <c r="I66" s="327"/>
      <c r="J66" s="426"/>
      <c r="K66" s="32"/>
    </row>
    <row r="67" spans="1:11">
      <c r="A67" s="425"/>
      <c r="B67" s="85"/>
      <c r="C67" s="103" t="s">
        <v>205</v>
      </c>
      <c r="D67" s="143">
        <v>2.08</v>
      </c>
      <c r="E67" s="31"/>
      <c r="F67" s="426"/>
      <c r="G67" s="426"/>
      <c r="H67" s="426"/>
      <c r="I67" s="327"/>
      <c r="J67" s="426"/>
      <c r="K67" s="32"/>
    </row>
    <row r="68" spans="1:11">
      <c r="A68" s="425"/>
      <c r="B68" s="85"/>
      <c r="C68" s="103" t="s">
        <v>206</v>
      </c>
      <c r="D68" s="143">
        <v>1.32</v>
      </c>
      <c r="E68" s="31"/>
      <c r="F68" s="426"/>
      <c r="G68" s="426"/>
      <c r="H68" s="426"/>
      <c r="I68" s="327"/>
      <c r="J68" s="426"/>
      <c r="K68" s="32"/>
    </row>
    <row r="69" spans="1:11">
      <c r="A69" s="425"/>
      <c r="B69" s="85"/>
      <c r="C69" s="103" t="s">
        <v>207</v>
      </c>
      <c r="D69" s="143">
        <v>0.56999999999999995</v>
      </c>
      <c r="E69" s="31"/>
      <c r="F69" s="426"/>
      <c r="G69" s="426"/>
      <c r="H69" s="426"/>
      <c r="I69" s="327"/>
      <c r="J69" s="426"/>
      <c r="K69" s="32"/>
    </row>
    <row r="70" spans="1:11">
      <c r="A70" s="425"/>
      <c r="B70" s="85"/>
      <c r="C70" s="103" t="s">
        <v>208</v>
      </c>
      <c r="D70" s="143">
        <v>4.04</v>
      </c>
      <c r="E70" s="31"/>
      <c r="F70" s="426"/>
      <c r="G70" s="426"/>
      <c r="H70" s="426"/>
      <c r="I70" s="327"/>
      <c r="J70" s="426"/>
      <c r="K70" s="32"/>
    </row>
    <row r="71" spans="1:11">
      <c r="A71" s="425"/>
      <c r="B71" s="85"/>
      <c r="C71" s="103" t="s">
        <v>209</v>
      </c>
      <c r="D71" s="143">
        <v>1.22</v>
      </c>
      <c r="E71" s="31"/>
      <c r="F71" s="426"/>
      <c r="G71" s="426"/>
      <c r="H71" s="426"/>
      <c r="I71" s="327"/>
      <c r="J71" s="426"/>
      <c r="K71" s="32"/>
    </row>
    <row r="72" spans="1:11">
      <c r="A72" s="425"/>
      <c r="B72" s="85"/>
      <c r="C72" s="103" t="s">
        <v>210</v>
      </c>
      <c r="D72" s="143">
        <v>0.3</v>
      </c>
      <c r="E72" s="31"/>
      <c r="F72" s="426"/>
      <c r="G72" s="426"/>
      <c r="H72" s="426"/>
      <c r="I72" s="327"/>
      <c r="J72" s="426"/>
      <c r="K72" s="32"/>
    </row>
    <row r="73" spans="1:11">
      <c r="A73" s="425"/>
      <c r="B73" s="85"/>
      <c r="C73" s="103" t="s">
        <v>211</v>
      </c>
      <c r="D73" s="143">
        <v>1.63</v>
      </c>
      <c r="E73" s="31"/>
      <c r="F73" s="426"/>
      <c r="G73" s="426"/>
      <c r="H73" s="426"/>
      <c r="I73" s="327"/>
      <c r="J73" s="426"/>
      <c r="K73" s="32"/>
    </row>
    <row r="74" spans="1:11">
      <c r="A74" s="425"/>
      <c r="B74" s="85"/>
      <c r="C74" s="103" t="s">
        <v>212</v>
      </c>
      <c r="D74" s="143">
        <v>0.41</v>
      </c>
      <c r="E74" s="31"/>
      <c r="F74" s="426"/>
      <c r="G74" s="426"/>
      <c r="H74" s="426"/>
      <c r="I74" s="327"/>
      <c r="J74" s="426"/>
      <c r="K74" s="32"/>
    </row>
    <row r="75" spans="1:11">
      <c r="A75" s="425"/>
      <c r="B75" s="85"/>
      <c r="C75" s="103" t="s">
        <v>213</v>
      </c>
      <c r="D75" s="143">
        <v>2.75</v>
      </c>
      <c r="E75" s="31"/>
      <c r="F75" s="426"/>
      <c r="G75" s="426"/>
      <c r="H75" s="426"/>
      <c r="I75" s="327"/>
      <c r="J75" s="426"/>
      <c r="K75" s="32"/>
    </row>
    <row r="76" spans="1:11">
      <c r="A76" s="425"/>
      <c r="B76" s="85"/>
      <c r="C76" s="103" t="s">
        <v>214</v>
      </c>
      <c r="D76" s="143">
        <v>0.55000000000000004</v>
      </c>
      <c r="E76" s="31"/>
      <c r="F76" s="426"/>
      <c r="G76" s="426"/>
      <c r="H76" s="426"/>
      <c r="I76" s="327"/>
      <c r="J76" s="426"/>
      <c r="K76" s="32"/>
    </row>
    <row r="77" spans="1:11">
      <c r="A77" s="425"/>
      <c r="B77" s="85"/>
      <c r="C77" s="103" t="s">
        <v>215</v>
      </c>
      <c r="D77" s="143">
        <v>3.13</v>
      </c>
      <c r="E77" s="31"/>
      <c r="F77" s="426"/>
      <c r="G77" s="426"/>
      <c r="H77" s="426"/>
      <c r="I77" s="327"/>
      <c r="J77" s="426"/>
      <c r="K77" s="32"/>
    </row>
    <row r="78" spans="1:11">
      <c r="A78" s="425"/>
      <c r="B78" s="85"/>
      <c r="C78" s="103" t="s">
        <v>216</v>
      </c>
      <c r="D78" s="143">
        <v>6.96</v>
      </c>
      <c r="E78" s="31"/>
      <c r="F78" s="426"/>
      <c r="G78" s="426"/>
      <c r="H78" s="426"/>
      <c r="I78" s="327"/>
      <c r="J78" s="426"/>
      <c r="K78" s="32"/>
    </row>
    <row r="79" spans="1:11">
      <c r="A79" s="425"/>
      <c r="B79" s="85"/>
      <c r="C79" s="103" t="s">
        <v>217</v>
      </c>
      <c r="D79" s="143">
        <v>1.1499999999999999</v>
      </c>
      <c r="E79" s="31"/>
      <c r="F79" s="426"/>
      <c r="G79" s="426"/>
      <c r="H79" s="426"/>
      <c r="I79" s="327"/>
      <c r="J79" s="426"/>
      <c r="K79" s="32"/>
    </row>
    <row r="80" spans="1:11">
      <c r="A80" s="425"/>
      <c r="B80" s="85"/>
      <c r="C80" s="103" t="s">
        <v>218</v>
      </c>
      <c r="D80" s="143">
        <v>0.28999999999999998</v>
      </c>
      <c r="E80" s="31"/>
      <c r="F80" s="426"/>
      <c r="G80" s="426"/>
      <c r="H80" s="426"/>
      <c r="I80" s="327"/>
      <c r="J80" s="426"/>
      <c r="K80" s="32"/>
    </row>
    <row r="81" spans="1:11">
      <c r="A81" s="425"/>
      <c r="B81" s="85"/>
      <c r="C81" s="103" t="s">
        <v>219</v>
      </c>
      <c r="D81" s="143">
        <v>3.97</v>
      </c>
      <c r="E81" s="31"/>
      <c r="F81" s="426"/>
      <c r="G81" s="426"/>
      <c r="H81" s="426"/>
      <c r="I81" s="327"/>
      <c r="J81" s="426"/>
      <c r="K81" s="32"/>
    </row>
    <row r="82" spans="1:11">
      <c r="A82" s="425"/>
      <c r="B82" s="85"/>
      <c r="C82" s="103" t="s">
        <v>220</v>
      </c>
      <c r="D82" s="143">
        <v>3.26</v>
      </c>
      <c r="E82" s="31"/>
      <c r="F82" s="426"/>
      <c r="G82" s="426"/>
      <c r="H82" s="426"/>
      <c r="I82" s="327"/>
      <c r="J82" s="426"/>
      <c r="K82" s="32"/>
    </row>
    <row r="83" spans="1:11">
      <c r="A83" s="425"/>
      <c r="B83" s="85"/>
      <c r="C83" s="103" t="s">
        <v>221</v>
      </c>
      <c r="D83" s="143">
        <v>10.029999999999999</v>
      </c>
      <c r="E83" s="31"/>
      <c r="F83" s="426"/>
      <c r="G83" s="426"/>
      <c r="H83" s="426"/>
      <c r="I83" s="327"/>
      <c r="J83" s="426"/>
      <c r="K83" s="32"/>
    </row>
    <row r="84" spans="1:11">
      <c r="A84" s="425"/>
      <c r="B84" s="85"/>
      <c r="C84" s="103" t="s">
        <v>222</v>
      </c>
      <c r="D84" s="143">
        <v>7.17</v>
      </c>
      <c r="E84" s="31"/>
      <c r="F84" s="426"/>
      <c r="G84" s="426"/>
      <c r="H84" s="426"/>
      <c r="I84" s="327"/>
      <c r="J84" s="426"/>
      <c r="K84" s="32"/>
    </row>
    <row r="85" spans="1:11">
      <c r="A85" s="425"/>
      <c r="B85" s="85"/>
      <c r="C85" s="103" t="s">
        <v>223</v>
      </c>
      <c r="D85" s="143">
        <v>3.31</v>
      </c>
      <c r="E85" s="31"/>
      <c r="F85" s="426"/>
      <c r="G85" s="426"/>
      <c r="H85" s="426"/>
      <c r="I85" s="327"/>
      <c r="J85" s="426"/>
      <c r="K85" s="32"/>
    </row>
    <row r="86" spans="1:11">
      <c r="A86" s="425"/>
      <c r="B86" s="85"/>
      <c r="C86" s="103" t="s">
        <v>224</v>
      </c>
      <c r="D86" s="143">
        <v>0.37</v>
      </c>
      <c r="E86" s="31"/>
      <c r="F86" s="426"/>
      <c r="G86" s="426"/>
      <c r="H86" s="426"/>
      <c r="I86" s="327"/>
      <c r="J86" s="426"/>
      <c r="K86" s="32"/>
    </row>
    <row r="87" spans="1:11">
      <c r="A87" s="425"/>
      <c r="B87" s="85"/>
      <c r="C87" s="103" t="s">
        <v>225</v>
      </c>
      <c r="D87" s="143">
        <v>5.22</v>
      </c>
      <c r="E87" s="31"/>
      <c r="F87" s="426"/>
      <c r="G87" s="426"/>
      <c r="H87" s="426"/>
      <c r="I87" s="327"/>
      <c r="J87" s="426"/>
      <c r="K87" s="32"/>
    </row>
    <row r="88" spans="1:11">
      <c r="A88" s="425"/>
      <c r="B88" s="85"/>
      <c r="C88" s="103" t="s">
        <v>226</v>
      </c>
      <c r="D88" s="143">
        <v>1.3</v>
      </c>
      <c r="E88" s="31"/>
      <c r="F88" s="426"/>
      <c r="G88" s="426"/>
      <c r="H88" s="426"/>
      <c r="I88" s="327"/>
      <c r="J88" s="426"/>
      <c r="K88" s="32"/>
    </row>
    <row r="89" spans="1:11">
      <c r="A89" s="425"/>
      <c r="B89" s="85"/>
      <c r="C89" s="103" t="s">
        <v>227</v>
      </c>
      <c r="D89" s="143">
        <v>3.24</v>
      </c>
      <c r="E89" s="31"/>
      <c r="F89" s="426"/>
      <c r="G89" s="426"/>
      <c r="H89" s="426"/>
      <c r="I89" s="327"/>
      <c r="J89" s="426"/>
      <c r="K89" s="32"/>
    </row>
    <row r="90" spans="1:11" ht="14.45" thickBot="1">
      <c r="A90" s="425"/>
      <c r="B90" s="85"/>
      <c r="C90" s="142" t="s">
        <v>35</v>
      </c>
      <c r="D90" s="145">
        <f>SUM(D35:D89)</f>
        <v>231.66</v>
      </c>
      <c r="E90" s="31"/>
      <c r="F90" s="426"/>
      <c r="G90" s="426"/>
      <c r="H90" s="426"/>
      <c r="I90" s="327"/>
      <c r="J90" s="426"/>
      <c r="K90" s="32"/>
    </row>
    <row r="91" spans="1:11" ht="12.75" customHeight="1">
      <c r="A91" s="427" t="s">
        <v>52</v>
      </c>
      <c r="B91" s="146"/>
      <c r="C91" s="125" t="s">
        <v>228</v>
      </c>
      <c r="D91" s="147">
        <v>13.3</v>
      </c>
      <c r="E91" s="148"/>
      <c r="F91" s="430" t="s">
        <v>79</v>
      </c>
      <c r="G91" s="430" t="s">
        <v>148</v>
      </c>
      <c r="H91" s="430" t="s">
        <v>149</v>
      </c>
      <c r="I91" s="433" t="s">
        <v>150</v>
      </c>
      <c r="J91" s="339" t="s">
        <v>151</v>
      </c>
      <c r="K91" s="36"/>
    </row>
    <row r="92" spans="1:11">
      <c r="A92" s="428"/>
      <c r="B92" s="7"/>
      <c r="C92" s="103" t="s">
        <v>229</v>
      </c>
      <c r="D92" s="143">
        <v>1.48</v>
      </c>
      <c r="E92" s="5"/>
      <c r="F92" s="431"/>
      <c r="G92" s="431"/>
      <c r="H92" s="431"/>
      <c r="I92" s="434"/>
      <c r="J92" s="340"/>
      <c r="K92" s="27"/>
    </row>
    <row r="93" spans="1:11">
      <c r="A93" s="428"/>
      <c r="B93" s="7"/>
      <c r="C93" s="103" t="s">
        <v>230</v>
      </c>
      <c r="D93" s="143">
        <v>4.2300000000000004</v>
      </c>
      <c r="E93" s="5"/>
      <c r="F93" s="431"/>
      <c r="G93" s="431"/>
      <c r="H93" s="431"/>
      <c r="I93" s="434"/>
      <c r="J93" s="340"/>
      <c r="K93" s="27"/>
    </row>
    <row r="94" spans="1:11">
      <c r="A94" s="428"/>
      <c r="B94" s="7"/>
      <c r="C94" s="103" t="s">
        <v>231</v>
      </c>
      <c r="D94" s="143">
        <v>2.82</v>
      </c>
      <c r="E94" s="5"/>
      <c r="F94" s="431"/>
      <c r="G94" s="431"/>
      <c r="H94" s="431"/>
      <c r="I94" s="434"/>
      <c r="J94" s="340"/>
      <c r="K94" s="27"/>
    </row>
    <row r="95" spans="1:11">
      <c r="A95" s="428"/>
      <c r="B95" s="7"/>
      <c r="C95" s="103" t="s">
        <v>232</v>
      </c>
      <c r="D95" s="143">
        <v>2.09</v>
      </c>
      <c r="E95" s="5"/>
      <c r="F95" s="431"/>
      <c r="G95" s="431"/>
      <c r="H95" s="431"/>
      <c r="I95" s="434"/>
      <c r="J95" s="340"/>
      <c r="K95" s="27"/>
    </row>
    <row r="96" spans="1:11">
      <c r="A96" s="428"/>
      <c r="B96" s="7"/>
      <c r="C96" s="103" t="s">
        <v>233</v>
      </c>
      <c r="D96" s="143">
        <v>0.52</v>
      </c>
      <c r="E96" s="5"/>
      <c r="F96" s="431"/>
      <c r="G96" s="431"/>
      <c r="H96" s="431"/>
      <c r="I96" s="434"/>
      <c r="J96" s="340"/>
      <c r="K96" s="27"/>
    </row>
    <row r="97" spans="1:11">
      <c r="A97" s="428"/>
      <c r="B97" s="7"/>
      <c r="C97" s="103" t="s">
        <v>234</v>
      </c>
      <c r="D97" s="143">
        <v>1.77</v>
      </c>
      <c r="E97" s="5"/>
      <c r="F97" s="431"/>
      <c r="G97" s="431"/>
      <c r="H97" s="431"/>
      <c r="I97" s="434"/>
      <c r="J97" s="340"/>
      <c r="K97" s="27"/>
    </row>
    <row r="98" spans="1:11">
      <c r="A98" s="428"/>
      <c r="B98" s="7"/>
      <c r="C98" s="103" t="s">
        <v>235</v>
      </c>
      <c r="D98" s="143">
        <v>8.2200000000000006</v>
      </c>
      <c r="E98" s="5"/>
      <c r="F98" s="431"/>
      <c r="G98" s="431"/>
      <c r="H98" s="431"/>
      <c r="I98" s="434"/>
      <c r="J98" s="340"/>
      <c r="K98" s="27"/>
    </row>
    <row r="99" spans="1:11" ht="13.9" thickBot="1">
      <c r="A99" s="429"/>
      <c r="B99" s="50"/>
      <c r="C99" s="75" t="s">
        <v>35</v>
      </c>
      <c r="D99" s="149">
        <f>SUM(D91:D98)</f>
        <v>34.43</v>
      </c>
      <c r="E99" s="28"/>
      <c r="F99" s="432"/>
      <c r="G99" s="432"/>
      <c r="H99" s="432"/>
      <c r="I99" s="435"/>
      <c r="J99" s="380"/>
      <c r="K99" s="29"/>
    </row>
    <row r="100" spans="1:11">
      <c r="A100" s="293" t="s">
        <v>66</v>
      </c>
      <c r="B100" s="293"/>
      <c r="C100" s="293"/>
      <c r="D100" s="268">
        <f>SUM(D12,D13,D34,D90,D99)</f>
        <v>420.64000000000004</v>
      </c>
    </row>
  </sheetData>
  <mergeCells count="24">
    <mergeCell ref="I5:I12"/>
    <mergeCell ref="J5:J12"/>
    <mergeCell ref="A5:A12"/>
    <mergeCell ref="F14:F34"/>
    <mergeCell ref="G14:G34"/>
    <mergeCell ref="F5:F12"/>
    <mergeCell ref="G5:G12"/>
    <mergeCell ref="H5:H12"/>
    <mergeCell ref="H14:H34"/>
    <mergeCell ref="I14:I34"/>
    <mergeCell ref="J14:J34"/>
    <mergeCell ref="J91:J99"/>
    <mergeCell ref="A14:A34"/>
    <mergeCell ref="A35:A90"/>
    <mergeCell ref="F35:F90"/>
    <mergeCell ref="G35:G90"/>
    <mergeCell ref="H35:H90"/>
    <mergeCell ref="I35:I90"/>
    <mergeCell ref="J35:J90"/>
    <mergeCell ref="A91:A99"/>
    <mergeCell ref="F91:F99"/>
    <mergeCell ref="G91:G99"/>
    <mergeCell ref="H91:H99"/>
    <mergeCell ref="I91:I99"/>
  </mergeCells>
  <phoneticPr fontId="3" type="noConversion"/>
  <pageMargins left="0.19685039370078741" right="0.19685039370078741" top="0.98425196850393704" bottom="0.98425196850393704" header="0.51181102362204722" footer="0.51181102362204722"/>
  <pageSetup paperSize="9" scale="72" fitToHeight="0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K55"/>
  <sheetViews>
    <sheetView zoomScaleNormal="100" workbookViewId="0">
      <pane ySplit="4" topLeftCell="A24" activePane="bottomLeft" state="frozen"/>
      <selection pane="bottomLeft" activeCell="A41" sqref="A41:D41"/>
      <selection activeCell="H10" sqref="H10"/>
    </sheetView>
  </sheetViews>
  <sheetFormatPr defaultRowHeight="13.15"/>
  <cols>
    <col min="1" max="1" width="10.85546875" customWidth="1"/>
    <col min="2" max="2" width="21.28515625" customWidth="1"/>
    <col min="3" max="3" width="19" customWidth="1"/>
    <col min="4" max="4" width="8.5703125" customWidth="1"/>
    <col min="5" max="5" width="10.7109375" customWidth="1"/>
    <col min="6" max="6" width="40.5703125" customWidth="1"/>
    <col min="7" max="7" width="24.28515625" customWidth="1"/>
    <col min="8" max="8" width="57.7109375" customWidth="1"/>
    <col min="9" max="9" width="45.42578125" customWidth="1"/>
    <col min="10" max="10" width="16.140625" customWidth="1"/>
    <col min="11" max="11" width="19.85546875" customWidth="1"/>
  </cols>
  <sheetData>
    <row r="1" spans="1:11" ht="15.6">
      <c r="A1" s="4" t="s">
        <v>236</v>
      </c>
      <c r="B1" s="4"/>
    </row>
    <row r="3" spans="1:11" ht="13.9" thickBot="1">
      <c r="A3" s="13"/>
    </row>
    <row r="4" spans="1:11" ht="27" thickBot="1">
      <c r="A4" s="289" t="s">
        <v>69</v>
      </c>
      <c r="B4" s="305" t="s">
        <v>144</v>
      </c>
      <c r="C4" s="291" t="s">
        <v>145</v>
      </c>
      <c r="D4" s="290" t="s">
        <v>237</v>
      </c>
      <c r="E4" s="290" t="s">
        <v>42</v>
      </c>
      <c r="F4" s="305" t="s">
        <v>45</v>
      </c>
      <c r="G4" s="294" t="s">
        <v>72</v>
      </c>
      <c r="H4" s="291" t="s">
        <v>47</v>
      </c>
      <c r="I4" s="306" t="s">
        <v>73</v>
      </c>
      <c r="J4" s="291" t="s">
        <v>74</v>
      </c>
      <c r="K4" s="295" t="s">
        <v>75</v>
      </c>
    </row>
    <row r="5" spans="1:11" ht="54" thickTop="1" thickBot="1">
      <c r="A5" s="101" t="s">
        <v>52</v>
      </c>
      <c r="B5" s="86"/>
      <c r="C5" s="89" t="s">
        <v>238</v>
      </c>
      <c r="D5" s="112">
        <v>2.54</v>
      </c>
      <c r="E5" s="100" t="s">
        <v>239</v>
      </c>
      <c r="F5" s="256" t="s">
        <v>53</v>
      </c>
      <c r="G5" s="98" t="s">
        <v>240</v>
      </c>
      <c r="H5" s="255" t="s">
        <v>241</v>
      </c>
      <c r="I5" s="262" t="s">
        <v>242</v>
      </c>
      <c r="J5" s="248" t="s">
        <v>151</v>
      </c>
      <c r="K5" s="260"/>
    </row>
    <row r="6" spans="1:11" s="99" customFormat="1" ht="12.75" customHeight="1">
      <c r="A6" s="444" t="s">
        <v>52</v>
      </c>
      <c r="B6" s="110"/>
      <c r="C6" s="257" t="s">
        <v>243</v>
      </c>
      <c r="D6" s="113">
        <v>0.3</v>
      </c>
      <c r="E6" s="454" t="s">
        <v>239</v>
      </c>
      <c r="F6" s="448" t="s">
        <v>244</v>
      </c>
      <c r="G6" s="450" t="s">
        <v>240</v>
      </c>
      <c r="H6" s="450" t="s">
        <v>241</v>
      </c>
      <c r="I6" s="451" t="s">
        <v>242</v>
      </c>
      <c r="J6" s="336" t="s">
        <v>151</v>
      </c>
      <c r="K6" s="111"/>
    </row>
    <row r="7" spans="1:11">
      <c r="A7" s="445"/>
      <c r="B7" s="5"/>
      <c r="C7" s="62" t="s">
        <v>245</v>
      </c>
      <c r="D7" s="114">
        <v>5.49</v>
      </c>
      <c r="E7" s="366"/>
      <c r="F7" s="334"/>
      <c r="G7" s="393"/>
      <c r="H7" s="393"/>
      <c r="I7" s="452"/>
      <c r="J7" s="337"/>
      <c r="K7" s="27"/>
    </row>
    <row r="8" spans="1:11">
      <c r="A8" s="445"/>
      <c r="B8" s="5"/>
      <c r="C8" s="62" t="s">
        <v>246</v>
      </c>
      <c r="D8" s="114">
        <v>1.37</v>
      </c>
      <c r="E8" s="366"/>
      <c r="F8" s="334"/>
      <c r="G8" s="393"/>
      <c r="H8" s="393"/>
      <c r="I8" s="452"/>
      <c r="J8" s="337"/>
      <c r="K8" s="27"/>
    </row>
    <row r="9" spans="1:11">
      <c r="A9" s="445"/>
      <c r="B9" s="5"/>
      <c r="C9" s="5" t="s">
        <v>227</v>
      </c>
      <c r="D9" s="114">
        <v>3.24</v>
      </c>
      <c r="E9" s="366"/>
      <c r="F9" s="334"/>
      <c r="G9" s="393"/>
      <c r="H9" s="393"/>
      <c r="I9" s="452"/>
      <c r="J9" s="337"/>
      <c r="K9" s="27"/>
    </row>
    <row r="10" spans="1:11">
      <c r="A10" s="445"/>
      <c r="B10" s="5"/>
      <c r="C10" s="5" t="s">
        <v>247</v>
      </c>
      <c r="D10" s="114">
        <v>7.78</v>
      </c>
      <c r="E10" s="366"/>
      <c r="F10" s="334"/>
      <c r="G10" s="393"/>
      <c r="H10" s="393"/>
      <c r="I10" s="452"/>
      <c r="J10" s="337"/>
      <c r="K10" s="27"/>
    </row>
    <row r="11" spans="1:11">
      <c r="A11" s="445"/>
      <c r="B11" s="5"/>
      <c r="C11" s="5" t="s">
        <v>248</v>
      </c>
      <c r="D11" s="114">
        <v>1.95</v>
      </c>
      <c r="E11" s="366"/>
      <c r="F11" s="334"/>
      <c r="G11" s="393"/>
      <c r="H11" s="393"/>
      <c r="I11" s="452"/>
      <c r="J11" s="337"/>
      <c r="K11" s="27"/>
    </row>
    <row r="12" spans="1:11">
      <c r="A12" s="445"/>
      <c r="B12" s="5"/>
      <c r="C12" s="5" t="s">
        <v>249</v>
      </c>
      <c r="D12" s="114">
        <v>2.23</v>
      </c>
      <c r="E12" s="366"/>
      <c r="F12" s="334"/>
      <c r="G12" s="393"/>
      <c r="H12" s="393"/>
      <c r="I12" s="452"/>
      <c r="J12" s="337"/>
      <c r="K12" s="27"/>
    </row>
    <row r="13" spans="1:11">
      <c r="A13" s="445"/>
      <c r="B13" s="5"/>
      <c r="C13" s="5" t="s">
        <v>250</v>
      </c>
      <c r="D13" s="114">
        <v>0.56000000000000005</v>
      </c>
      <c r="E13" s="366"/>
      <c r="F13" s="334"/>
      <c r="G13" s="393"/>
      <c r="H13" s="393"/>
      <c r="I13" s="452"/>
      <c r="J13" s="337"/>
      <c r="K13" s="27"/>
    </row>
    <row r="14" spans="1:11">
      <c r="A14" s="445"/>
      <c r="B14" s="5"/>
      <c r="C14" s="5" t="s">
        <v>251</v>
      </c>
      <c r="D14" s="114">
        <v>6.45</v>
      </c>
      <c r="E14" s="366"/>
      <c r="F14" s="334"/>
      <c r="G14" s="393"/>
      <c r="H14" s="393"/>
      <c r="I14" s="452"/>
      <c r="J14" s="337"/>
      <c r="K14" s="27"/>
    </row>
    <row r="15" spans="1:11">
      <c r="A15" s="445"/>
      <c r="B15" s="5"/>
      <c r="C15" s="5" t="s">
        <v>252</v>
      </c>
      <c r="D15" s="114">
        <v>7.79</v>
      </c>
      <c r="E15" s="366"/>
      <c r="F15" s="334"/>
      <c r="G15" s="393"/>
      <c r="H15" s="393"/>
      <c r="I15" s="452"/>
      <c r="J15" s="337"/>
      <c r="K15" s="27"/>
    </row>
    <row r="16" spans="1:11">
      <c r="A16" s="445"/>
      <c r="B16" s="5"/>
      <c r="C16" s="5" t="s">
        <v>253</v>
      </c>
      <c r="D16" s="114">
        <v>12.73</v>
      </c>
      <c r="E16" s="366"/>
      <c r="F16" s="334"/>
      <c r="G16" s="393"/>
      <c r="H16" s="393"/>
      <c r="I16" s="452"/>
      <c r="J16" s="337"/>
      <c r="K16" s="27"/>
    </row>
    <row r="17" spans="1:11">
      <c r="A17" s="445"/>
      <c r="B17" s="5"/>
      <c r="C17" s="5" t="s">
        <v>254</v>
      </c>
      <c r="D17" s="114">
        <v>3.18</v>
      </c>
      <c r="E17" s="366"/>
      <c r="F17" s="334"/>
      <c r="G17" s="393"/>
      <c r="H17" s="393"/>
      <c r="I17" s="452"/>
      <c r="J17" s="337"/>
      <c r="K17" s="27"/>
    </row>
    <row r="18" spans="1:11">
      <c r="A18" s="445"/>
      <c r="B18" s="5"/>
      <c r="C18" s="5" t="s">
        <v>255</v>
      </c>
      <c r="D18" s="114">
        <v>0.37</v>
      </c>
      <c r="E18" s="366"/>
      <c r="F18" s="334"/>
      <c r="G18" s="393"/>
      <c r="H18" s="393"/>
      <c r="I18" s="452"/>
      <c r="J18" s="337"/>
      <c r="K18" s="27"/>
    </row>
    <row r="19" spans="1:11">
      <c r="A19" s="445"/>
      <c r="B19" s="5"/>
      <c r="C19" s="5" t="s">
        <v>256</v>
      </c>
      <c r="D19" s="114">
        <v>4.41</v>
      </c>
      <c r="E19" s="447" t="s">
        <v>52</v>
      </c>
      <c r="F19" s="334"/>
      <c r="G19" s="393"/>
      <c r="H19" s="393"/>
      <c r="I19" s="452"/>
      <c r="J19" s="337"/>
      <c r="K19" s="27"/>
    </row>
    <row r="20" spans="1:11">
      <c r="A20" s="445"/>
      <c r="B20" s="5"/>
      <c r="C20" s="5" t="s">
        <v>257</v>
      </c>
      <c r="D20" s="114">
        <v>1.89</v>
      </c>
      <c r="E20" s="447"/>
      <c r="F20" s="334"/>
      <c r="G20" s="393"/>
      <c r="H20" s="393"/>
      <c r="I20" s="452"/>
      <c r="J20" s="337"/>
      <c r="K20" s="27"/>
    </row>
    <row r="21" spans="1:11">
      <c r="A21" s="445"/>
      <c r="B21" s="5"/>
      <c r="C21" s="5" t="s">
        <v>258</v>
      </c>
      <c r="D21" s="114">
        <v>6.51</v>
      </c>
      <c r="E21" s="447"/>
      <c r="F21" s="334"/>
      <c r="G21" s="393"/>
      <c r="H21" s="393"/>
      <c r="I21" s="452"/>
      <c r="J21" s="337"/>
      <c r="K21" s="27"/>
    </row>
    <row r="22" spans="1:11">
      <c r="A22" s="445"/>
      <c r="B22" s="5"/>
      <c r="C22" s="5" t="s">
        <v>259</v>
      </c>
      <c r="D22" s="115">
        <v>1.63</v>
      </c>
      <c r="E22" s="447"/>
      <c r="F22" s="334"/>
      <c r="G22" s="393"/>
      <c r="H22" s="393"/>
      <c r="I22" s="452"/>
      <c r="J22" s="337"/>
      <c r="K22" s="27"/>
    </row>
    <row r="23" spans="1:11">
      <c r="A23" s="445"/>
      <c r="B23" s="5"/>
      <c r="C23" s="5" t="s">
        <v>155</v>
      </c>
      <c r="D23" s="115">
        <v>5.26</v>
      </c>
      <c r="E23" s="447"/>
      <c r="F23" s="334"/>
      <c r="G23" s="393"/>
      <c r="H23" s="393"/>
      <c r="I23" s="452"/>
      <c r="J23" s="337"/>
      <c r="K23" s="27"/>
    </row>
    <row r="24" spans="1:11">
      <c r="A24" s="445"/>
      <c r="B24" s="5"/>
      <c r="C24" s="5" t="s">
        <v>156</v>
      </c>
      <c r="D24" s="115">
        <v>1.32</v>
      </c>
      <c r="E24" s="447"/>
      <c r="F24" s="334"/>
      <c r="G24" s="393"/>
      <c r="H24" s="393"/>
      <c r="I24" s="452"/>
      <c r="J24" s="337"/>
      <c r="K24" s="27"/>
    </row>
    <row r="25" spans="1:11">
      <c r="A25" s="445"/>
      <c r="B25" s="5"/>
      <c r="C25" s="5" t="s">
        <v>260</v>
      </c>
      <c r="D25" s="115">
        <v>3.47</v>
      </c>
      <c r="E25" s="447"/>
      <c r="F25" s="334"/>
      <c r="G25" s="393"/>
      <c r="H25" s="393"/>
      <c r="I25" s="452"/>
      <c r="J25" s="337"/>
      <c r="K25" s="27"/>
    </row>
    <row r="26" spans="1:11">
      <c r="A26" s="445"/>
      <c r="B26" s="5"/>
      <c r="C26" s="5" t="s">
        <v>261</v>
      </c>
      <c r="D26" s="115">
        <v>1.49</v>
      </c>
      <c r="E26" s="447"/>
      <c r="F26" s="334"/>
      <c r="G26" s="393"/>
      <c r="H26" s="393"/>
      <c r="I26" s="452"/>
      <c r="J26" s="337"/>
      <c r="K26" s="27"/>
    </row>
    <row r="27" spans="1:11">
      <c r="A27" s="445"/>
      <c r="B27" s="5"/>
      <c r="C27" s="5" t="s">
        <v>262</v>
      </c>
      <c r="D27" s="115">
        <v>5.43</v>
      </c>
      <c r="E27" s="447"/>
      <c r="F27" s="334"/>
      <c r="G27" s="393"/>
      <c r="H27" s="393"/>
      <c r="I27" s="452"/>
      <c r="J27" s="337"/>
      <c r="K27" s="27"/>
    </row>
    <row r="28" spans="1:11">
      <c r="A28" s="445"/>
      <c r="B28" s="5"/>
      <c r="C28" s="5" t="s">
        <v>263</v>
      </c>
      <c r="D28" s="115">
        <v>4.5199999999999996</v>
      </c>
      <c r="E28" s="447"/>
      <c r="F28" s="334"/>
      <c r="G28" s="393"/>
      <c r="H28" s="393"/>
      <c r="I28" s="452"/>
      <c r="J28" s="337"/>
      <c r="K28" s="27"/>
    </row>
    <row r="29" spans="1:11">
      <c r="A29" s="445"/>
      <c r="B29" s="5"/>
      <c r="C29" s="5" t="s">
        <v>264</v>
      </c>
      <c r="D29" s="115">
        <v>21.88</v>
      </c>
      <c r="E29" s="447"/>
      <c r="F29" s="334"/>
      <c r="G29" s="393"/>
      <c r="H29" s="393"/>
      <c r="I29" s="452"/>
      <c r="J29" s="337"/>
      <c r="K29" s="27"/>
    </row>
    <row r="30" spans="1:11">
      <c r="A30" s="445"/>
      <c r="B30" s="5"/>
      <c r="C30" s="5" t="s">
        <v>265</v>
      </c>
      <c r="D30" s="115">
        <v>2.4300000000000002</v>
      </c>
      <c r="E30" s="447"/>
      <c r="F30" s="334"/>
      <c r="G30" s="393"/>
      <c r="H30" s="393"/>
      <c r="I30" s="452"/>
      <c r="J30" s="337"/>
      <c r="K30" s="27"/>
    </row>
    <row r="31" spans="1:11">
      <c r="A31" s="445"/>
      <c r="B31" s="5"/>
      <c r="C31" s="5" t="s">
        <v>266</v>
      </c>
      <c r="D31" s="115">
        <v>17.71</v>
      </c>
      <c r="E31" s="447"/>
      <c r="F31" s="334"/>
      <c r="G31" s="393"/>
      <c r="H31" s="393"/>
      <c r="I31" s="452"/>
      <c r="J31" s="337"/>
      <c r="K31" s="27"/>
    </row>
    <row r="32" spans="1:11">
      <c r="A32" s="445"/>
      <c r="B32" s="5"/>
      <c r="C32" s="5" t="s">
        <v>267</v>
      </c>
      <c r="D32" s="115">
        <v>8.27</v>
      </c>
      <c r="E32" s="447"/>
      <c r="F32" s="334"/>
      <c r="G32" s="393"/>
      <c r="H32" s="393"/>
      <c r="I32" s="452"/>
      <c r="J32" s="337"/>
      <c r="K32" s="27"/>
    </row>
    <row r="33" spans="1:11">
      <c r="A33" s="445"/>
      <c r="B33" s="5"/>
      <c r="C33" s="5" t="s">
        <v>268</v>
      </c>
      <c r="D33" s="115">
        <v>2.0699999999999998</v>
      </c>
      <c r="E33" s="447"/>
      <c r="F33" s="334"/>
      <c r="G33" s="393"/>
      <c r="H33" s="393"/>
      <c r="I33" s="452"/>
      <c r="J33" s="337"/>
      <c r="K33" s="27"/>
    </row>
    <row r="34" spans="1:11">
      <c r="A34" s="445"/>
      <c r="B34" s="5"/>
      <c r="C34" s="5" t="s">
        <v>269</v>
      </c>
      <c r="D34" s="115">
        <v>6.82</v>
      </c>
      <c r="E34" s="447"/>
      <c r="F34" s="334"/>
      <c r="G34" s="393"/>
      <c r="H34" s="393"/>
      <c r="I34" s="452"/>
      <c r="J34" s="337"/>
      <c r="K34" s="27"/>
    </row>
    <row r="35" spans="1:11">
      <c r="A35" s="445"/>
      <c r="B35" s="5"/>
      <c r="C35" s="5" t="s">
        <v>270</v>
      </c>
      <c r="D35" s="115">
        <v>2.33</v>
      </c>
      <c r="E35" s="447"/>
      <c r="F35" s="334"/>
      <c r="G35" s="393"/>
      <c r="H35" s="393"/>
      <c r="I35" s="452"/>
      <c r="J35" s="337"/>
      <c r="K35" s="27"/>
    </row>
    <row r="36" spans="1:11">
      <c r="A36" s="445"/>
      <c r="B36" s="5"/>
      <c r="C36" s="5" t="s">
        <v>271</v>
      </c>
      <c r="D36" s="115">
        <v>10.47</v>
      </c>
      <c r="E36" s="447"/>
      <c r="F36" s="334"/>
      <c r="G36" s="393"/>
      <c r="H36" s="393"/>
      <c r="I36" s="452"/>
      <c r="J36" s="337"/>
      <c r="K36" s="27"/>
    </row>
    <row r="37" spans="1:11">
      <c r="A37" s="445"/>
      <c r="B37" s="5"/>
      <c r="C37" s="5" t="s">
        <v>272</v>
      </c>
      <c r="D37" s="115">
        <v>4.49</v>
      </c>
      <c r="E37" s="447"/>
      <c r="F37" s="334"/>
      <c r="G37" s="393"/>
      <c r="H37" s="393"/>
      <c r="I37" s="452"/>
      <c r="J37" s="337"/>
      <c r="K37" s="27"/>
    </row>
    <row r="38" spans="1:11">
      <c r="A38" s="445"/>
      <c r="B38" s="5"/>
      <c r="C38" s="5" t="s">
        <v>273</v>
      </c>
      <c r="D38" s="115">
        <v>4.3499999999999996</v>
      </c>
      <c r="E38" s="447"/>
      <c r="F38" s="334"/>
      <c r="G38" s="393"/>
      <c r="H38" s="393"/>
      <c r="I38" s="452"/>
      <c r="J38" s="337"/>
      <c r="K38" s="27"/>
    </row>
    <row r="39" spans="1:11">
      <c r="A39" s="445"/>
      <c r="B39" s="5"/>
      <c r="C39" s="5" t="s">
        <v>274</v>
      </c>
      <c r="D39" s="115">
        <v>1.86</v>
      </c>
      <c r="E39" s="447"/>
      <c r="F39" s="334"/>
      <c r="G39" s="393"/>
      <c r="H39" s="393"/>
      <c r="I39" s="452"/>
      <c r="J39" s="337"/>
      <c r="K39" s="27"/>
    </row>
    <row r="40" spans="1:11" ht="13.9" thickBot="1">
      <c r="A40" s="446"/>
      <c r="B40" s="28"/>
      <c r="C40" s="28" t="s">
        <v>35</v>
      </c>
      <c r="D40" s="116">
        <f>SUM(D6:D39)</f>
        <v>172.05</v>
      </c>
      <c r="E40" s="28"/>
      <c r="F40" s="335"/>
      <c r="G40" s="394"/>
      <c r="H40" s="394"/>
      <c r="I40" s="453"/>
      <c r="J40" s="449"/>
      <c r="K40" s="29"/>
    </row>
    <row r="41" spans="1:11">
      <c r="A41" s="267" t="s">
        <v>66</v>
      </c>
      <c r="B41" s="267"/>
      <c r="C41" s="267"/>
      <c r="D41" s="307">
        <f>SUM(D5,D40)</f>
        <v>174.59</v>
      </c>
    </row>
    <row r="42" spans="1:11">
      <c r="D42" s="244"/>
    </row>
    <row r="43" spans="1:11">
      <c r="D43" s="244"/>
    </row>
    <row r="44" spans="1:11">
      <c r="D44" s="244"/>
    </row>
    <row r="45" spans="1:11">
      <c r="D45" s="244"/>
    </row>
    <row r="46" spans="1:11">
      <c r="D46" s="244"/>
    </row>
    <row r="47" spans="1:11">
      <c r="D47" s="244"/>
    </row>
    <row r="48" spans="1:11">
      <c r="D48" s="244"/>
    </row>
    <row r="49" spans="4:4">
      <c r="D49" s="244"/>
    </row>
    <row r="50" spans="4:4">
      <c r="D50" s="244"/>
    </row>
    <row r="51" spans="4:4">
      <c r="D51" s="244"/>
    </row>
    <row r="52" spans="4:4">
      <c r="D52" s="244"/>
    </row>
    <row r="53" spans="4:4">
      <c r="D53" s="244"/>
    </row>
    <row r="54" spans="4:4">
      <c r="D54" s="244"/>
    </row>
    <row r="55" spans="4:4">
      <c r="D55" s="244"/>
    </row>
  </sheetData>
  <mergeCells count="8">
    <mergeCell ref="A6:A40"/>
    <mergeCell ref="E19:E39"/>
    <mergeCell ref="F6:F40"/>
    <mergeCell ref="J6:J40"/>
    <mergeCell ref="G6:G40"/>
    <mergeCell ref="H6:H40"/>
    <mergeCell ref="I6:I40"/>
    <mergeCell ref="E6:E18"/>
  </mergeCells>
  <phoneticPr fontId="3" type="noConversion"/>
  <pageMargins left="0.19685039370078741" right="0.19685039370078741" top="0.98425196850393704" bottom="0.98425196850393704" header="0.51181102362204722" footer="0.51181102362204722"/>
  <pageSetup paperSize="9" scale="53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Lesy SR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Administrator</dc:creator>
  <cp:keywords/>
  <dc:description/>
  <cp:lastModifiedBy>Jung, Norbert</cp:lastModifiedBy>
  <cp:revision/>
  <dcterms:created xsi:type="dcterms:W3CDTF">2009-11-09T06:00:35Z</dcterms:created>
  <dcterms:modified xsi:type="dcterms:W3CDTF">2026-04-23T10:05:17Z</dcterms:modified>
  <cp:category/>
  <cp:contentStatus/>
</cp:coreProperties>
</file>