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obert.Sustak\Documents\PFC WWW\"/>
    </mc:Choice>
  </mc:AlternateContent>
  <xr:revisionPtr revIDLastSave="0" documentId="13_ncr:1_{280A5440-7DDD-47B8-80CD-0D7E8B407A7F}" xr6:coauthVersionLast="47" xr6:coauthVersionMax="47" xr10:uidLastSave="{00000000-0000-0000-0000-000000000000}"/>
  <bookViews>
    <workbookView xWindow="-108" yWindow="-108" windowWidth="30936" windowHeight="16776" tabRatio="898" xr2:uid="{00000000-000D-0000-FFFF-FFFF00000000}"/>
  </bookViews>
  <sheets>
    <sheet name="Súčet plôch" sheetId="1" r:id="rId1"/>
    <sheet name="1.1. CHÚ" sheetId="2" r:id="rId2"/>
    <sheet name="1.2.zriedkavé,vzácne, ohrozené" sheetId="3" r:id="rId3"/>
    <sheet name="1.3. endemické druhy" sheetId="4" r:id="rId4"/>
    <sheet name="3.1. vzácne biotopy" sheetId="5" r:id="rId5"/>
    <sheet name="3.2.prírodné lesy prales" sheetId="6" r:id="rId6"/>
    <sheet name="3.3. prirodzený výskyt tisa" sheetId="7" r:id="rId7"/>
    <sheet name="4.1pôdoochranná funkcia " sheetId="8" r:id="rId8"/>
    <sheet name="4.2. hydrická funkcia" sheetId="9" r:id="rId9"/>
    <sheet name="5.1. vodoochranná funkcia" sheetId="10" r:id="rId10"/>
    <sheet name="6.1 zdravotno - hyg. využ. " sheetId="11" r:id="rId11"/>
    <sheet name="6.2. rekreačné využitie" sheetId="12" r:id="rId12"/>
    <sheet name="6.3. hist., kultúrne, nábož. " sheetId="14" r:id="rId13"/>
    <sheet name="6.4. objekty Pro Silva a GZ  " sheetId="13" r:id="rId14"/>
  </sheets>
  <definedNames>
    <definedName name="_xlnm._FilterDatabase" localSheetId="4" hidden="1">'3.1. vzácne biotopy'!$B$1:$B$5</definedName>
    <definedName name="_xlnm._FilterDatabase" localSheetId="5" hidden="1">'3.2.prírodné lesy prales'!$C$1:$C$4</definedName>
    <definedName name="_xlnm._FilterDatabase" localSheetId="9">'5.1. vodoochranná funkcia'!$A$3:$D$3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D641" i="3" l="1"/>
  <c r="D6" i="4" l="1"/>
  <c r="D15" i="1"/>
  <c r="D17" i="14" l="1"/>
  <c r="D28" i="1" s="1"/>
  <c r="D25" i="1" s="1"/>
  <c r="D55" i="10"/>
  <c r="D24" i="1" s="1"/>
  <c r="D23" i="1" s="1"/>
  <c r="D13" i="9"/>
  <c r="D22" i="1" s="1"/>
  <c r="D56" i="8"/>
  <c r="D21" i="1" s="1"/>
  <c r="D20" i="1" s="1"/>
  <c r="E7" i="7"/>
  <c r="D19" i="1" s="1"/>
  <c r="E16" i="6"/>
  <c r="D18" i="1" s="1"/>
  <c r="D81" i="5"/>
  <c r="D17" i="1" s="1"/>
  <c r="D16" i="1" s="1"/>
  <c r="D637" i="3"/>
  <c r="G64" i="2"/>
  <c r="D7" i="1" s="1"/>
  <c r="D6" i="1" s="1"/>
  <c r="D30" i="1" s="1"/>
  <c r="D8" i="13" l="1"/>
</calcChain>
</file>

<file path=xl/sharedStrings.xml><?xml version="1.0" encoding="utf-8"?>
<sst xmlns="http://schemas.openxmlformats.org/spreadsheetml/2006/main" count="7155" uniqueCount="1293">
  <si>
    <t>Kategória</t>
  </si>
  <si>
    <t>Podkategória</t>
  </si>
  <si>
    <t>1.</t>
  </si>
  <si>
    <t>1.1.</t>
  </si>
  <si>
    <t>Chránené územia spolu</t>
  </si>
  <si>
    <t>z toho NP /Národný park/</t>
  </si>
  <si>
    <t>NPR</t>
  </si>
  <si>
    <t xml:space="preserve">PR </t>
  </si>
  <si>
    <t>PP</t>
  </si>
  <si>
    <t>CHA</t>
  </si>
  <si>
    <t xml:space="preserve">Územie  s výskytom zákonom chráneného živočícha </t>
  </si>
  <si>
    <t xml:space="preserve">Územie s výskytom zákonom chránenej rastliny </t>
  </si>
  <si>
    <t>Územie s výskytom endemických druhov</t>
  </si>
  <si>
    <t>3.</t>
  </si>
  <si>
    <t>4.</t>
  </si>
  <si>
    <t>Lesy s významnou pôdoochranou a hydrickou funkciou</t>
  </si>
  <si>
    <t>Lesy s významnou pôdoochrannou funkciou</t>
  </si>
  <si>
    <t>Lesy s významnou hydrickou funkciou</t>
  </si>
  <si>
    <t>5.</t>
  </si>
  <si>
    <t>6.</t>
  </si>
  <si>
    <t>Lesy s preferenciou zdravotno - hygienického využívania</t>
  </si>
  <si>
    <t>Lesy s preferenciou rekreačného využívania</t>
  </si>
  <si>
    <t>Historicky, kultúrne a nábožensky významné územia</t>
  </si>
  <si>
    <t>Spolu:</t>
  </si>
  <si>
    <t xml:space="preserve">1.1. CHRÁNENÉ ÚZEMIA </t>
  </si>
  <si>
    <t>Názov CHÚ</t>
  </si>
  <si>
    <t>Kategória CHÚ</t>
  </si>
  <si>
    <t>Stupeň ochrany</t>
  </si>
  <si>
    <t xml:space="preserve"> LHC </t>
  </si>
  <si>
    <t>k.ú.</t>
  </si>
  <si>
    <t>JPRL</t>
  </si>
  <si>
    <t>manažment</t>
  </si>
  <si>
    <t>cieľ LVSV</t>
  </si>
  <si>
    <t>Monitorovací indikátor</t>
  </si>
  <si>
    <t>monitoring  /revízia CHÚ</t>
  </si>
  <si>
    <t>výsledok monitoringu    /aktuálny stav</t>
  </si>
  <si>
    <t>Poznámka</t>
  </si>
  <si>
    <t>Bez zásahu</t>
  </si>
  <si>
    <t>Zachovať predmet ochrany CHÚ</t>
  </si>
  <si>
    <t>Stav biotopov a druhov</t>
  </si>
  <si>
    <t>Iba v prípade realizácie lesohospodárskych zásahov ináč v rámci revízie CHÚ.</t>
  </si>
  <si>
    <t xml:space="preserve">Vzhľadom na ochranársku citlivosť niektorých údajov (vykrádanie hniezd...) údaje o porastoch, výmerách a katastrálnych územiach nebudú verejne prístupné. </t>
  </si>
  <si>
    <t>LHC</t>
  </si>
  <si>
    <t>Druh /chránené živočíchy/</t>
  </si>
  <si>
    <t>Výmera (ha)</t>
  </si>
  <si>
    <t>Cieľ LVSV</t>
  </si>
  <si>
    <t xml:space="preserve"> monitoring</t>
  </si>
  <si>
    <t>výsledok monitoringu</t>
  </si>
  <si>
    <t>poznámka</t>
  </si>
  <si>
    <t>zlepšiť, resp. zachovať priaznivý stav druhu</t>
  </si>
  <si>
    <t>Výskyt druhu</t>
  </si>
  <si>
    <t>1.3. ÚZEMIA S VÝSKYTOM ENDEMICKÝCH DRUHOV</t>
  </si>
  <si>
    <t>Druh(y)</t>
  </si>
  <si>
    <t>Biotop - názov</t>
  </si>
  <si>
    <t>Názov územia</t>
  </si>
  <si>
    <t xml:space="preserve">Kategória </t>
  </si>
  <si>
    <t>monitorovací indikátor</t>
  </si>
  <si>
    <t>monitoring</t>
  </si>
  <si>
    <t>3.3. LESY S VÝZNAMNÝM PRIRODZENÝM VÝSKYTOM TISA OBYČAJNÉHO</t>
  </si>
  <si>
    <t>Názov územia/lokalita</t>
  </si>
  <si>
    <t>4.1. LESY S VÝZNAMNOU PODOCHRANNOU FUNKCIOU - ochranné lesy</t>
  </si>
  <si>
    <t>lokalita/miestny názov</t>
  </si>
  <si>
    <t>JPRL/súbor JPRL</t>
  </si>
  <si>
    <t>zachovanie a posilnenie pôdoochrannej funkcie lesa</t>
  </si>
  <si>
    <t>prejavy erózie, zosuvov a iných geodynamických javov, efektivta a dopad priotieróznych opatrení</t>
  </si>
  <si>
    <t>ročne</t>
  </si>
  <si>
    <t>4.2. LESY S VÝZNAMNOU HYDRICKOU FUNKCIOU -ochranné lesy</t>
  </si>
  <si>
    <t>5.1. LESY S VÝZNAMNOU VODOOCHRANNOU FUNKCIOU PRE MIESTNE KOMUNITY - ochranné pásma vodárenských zdrojov I., II. stupňa</t>
  </si>
  <si>
    <t xml:space="preserve"> </t>
  </si>
  <si>
    <t>6.1. LESY S PREFERENCIOU ZDRAVOTNO - HYGIENICKÉHO VYUŽÍVANIA</t>
  </si>
  <si>
    <t>v certfikovanom území negatívny výskyt</t>
  </si>
  <si>
    <t>6.2 Lesy s preferenciou rekreačného využívania - rekreačné lesy</t>
  </si>
  <si>
    <t>1.2. Územia s výskytom vzácnych, ohrozených a zriedkavých druhov</t>
  </si>
  <si>
    <t>Lesy významné z hľadiska biologickej rozmanitosti</t>
  </si>
  <si>
    <t>Lesy so vzácnymi, ohrozenými a zriedkavými ekosystémami</t>
  </si>
  <si>
    <t>Vzácne, ohrozené a zriedkavé biotopy</t>
  </si>
  <si>
    <t>Pralesy a prírodné lesy s charakterom pralesa</t>
  </si>
  <si>
    <t>Lesy s významným prirodzeným výskytom tisa obyčajného</t>
  </si>
  <si>
    <t>Lesy významné z hľadiska plnenia základných životných potrieb miestnych komunít</t>
  </si>
  <si>
    <t>Lesy s významnou vodoochrannou funkciou pre miestne komunity</t>
  </si>
  <si>
    <t>Lesy významné pre miestne komunity z hľadiska sociálnych a tradičných kultúrnych hodnôt</t>
  </si>
  <si>
    <t>3.1. Vzácne, ohrozené a zriedkavé biotopy</t>
  </si>
  <si>
    <t>3.2.Pralesy a prírodné lesy s charakterom pralesa</t>
  </si>
  <si>
    <t>6.3. Historicky, kultúrne a nábožensky významné územia</t>
  </si>
  <si>
    <t>Topoľčianska zubria zvernica</t>
  </si>
  <si>
    <t>Topoľčiansky park</t>
  </si>
  <si>
    <t>Topoľčianky - Žitavany</t>
  </si>
  <si>
    <t>Topoľčianky</t>
  </si>
  <si>
    <t>Hosťovce</t>
  </si>
  <si>
    <t>6.4. Objekty Pro Silva a GZ (génové základne)</t>
  </si>
  <si>
    <t>Skýcov</t>
  </si>
  <si>
    <t>59-59, 72A-72A, 75A-75B, 175A-177, 207B-207B, 219-219, 230A-230A, 230C-230C, 234-234, 237-237, 246A-247, 219A-219A, 342A-342C, 1003-1003, 1010-1011, 1064-1064, 1086-1086, 1092-1092, 1123-1123, 1131A-1131B, 1152-1152, 1211-1222, 1229A-1232, 1241A-1241A, 1244A-1244B, 1261-1261, 1263A-1263B, 1283A-1283B, 1285-1287, 1314A-1314B, 1324A-1324B, 1332A-1337C, 1367-1367, 71A-71B, 72B-72B, 183-183, 226A-226B, 230B-230B, 238-238, 319B-319B, 1082-1082, 1144-1144, 1185-1185, 1192A-1192B, 1201-1201, 1241B-1241B, 1252-1252, 1304-1304, 1338-1338, 1368-1368</t>
  </si>
  <si>
    <t>10B-10B, 14-14, 25-25, 65A-65B, 77A-77B, 85-85, 87-87, 91-91, 96-96 102-102, 110-110, 113B-113B, 153-153, 156-156, 168-168, 174-174, 177-177, 180-180, 182-182, 185-185, 187-188, 193-193, 195A-195B, 200-200, 203-204, 213-213, 217-218, 233-233, 243-243, 253-253, 255-255, 294-294, 305-305, 310-310, 312-312, 329-329, 335A-335B, 369-369, 10A-10A, 69-69, 101-101, 107-107, 113A-113A, 137-138, 147-147, 149-149, 155A-155B, 161-161, 178-178, 183-183, 247-247, 250-250, 315-315</t>
  </si>
  <si>
    <t>Pro Silva - zásady prírode blízkeho obhospodarovania lesov</t>
  </si>
  <si>
    <t>506 Rakytov</t>
  </si>
  <si>
    <t>504 Lakeť</t>
  </si>
  <si>
    <t>507 Kajanov I.</t>
  </si>
  <si>
    <t>1094A, 1094B, 1093, 1092, 1091, 1090, 1089, 1088, 1087, 1086, 1085, 1084A, 1084B, 1083, 1082, 1081, 1080, 1079, 1078, 1077, 1076, 1075, 1074, 1073, 1072A, 1072B, 1071, 1070, 1069, 1068A, 1067, 1066, 1065</t>
  </si>
  <si>
    <t>Topoľčianky, Žikava</t>
  </si>
  <si>
    <t>Klížske hradište, Skýcov</t>
  </si>
  <si>
    <t>1.2.</t>
  </si>
  <si>
    <t>1.3.</t>
  </si>
  <si>
    <t>3.1.</t>
  </si>
  <si>
    <t>3.2.</t>
  </si>
  <si>
    <t>3.3.</t>
  </si>
  <si>
    <t>4.1.</t>
  </si>
  <si>
    <t>5.1.</t>
  </si>
  <si>
    <t>6.1.</t>
  </si>
  <si>
    <t>6.2.</t>
  </si>
  <si>
    <t>6.3.</t>
  </si>
  <si>
    <t>6.4.</t>
  </si>
  <si>
    <t>Objekty Pro Silva a GZ (génové základne)</t>
  </si>
  <si>
    <t>V zmysle PSoL</t>
  </si>
  <si>
    <t>Génová základňa pre DZ</t>
  </si>
  <si>
    <t>230, 235, 236, 237, 237, 238, 239, 240A, 240B, 241, 242, 243, 244-10, 244-20, 245-10, 245-20, 246, 247-10, 247-20, 247-30, 248, 249, 250, 251-10, 251-20, 252, 253, 254-10, 254-20, 255, 256-10, 256-20, 257B</t>
  </si>
  <si>
    <t>11-10, 11-20, 11-30, 12A-10, 12A-20, 12B, 14, 15-10, 15-20, 16-10, 16-20,17-10, 17-20, 18-10, 18-20, 19-10, 19-20</t>
  </si>
  <si>
    <t>qpeG12ZM-130 Piesky</t>
  </si>
  <si>
    <t>Vrch hora</t>
  </si>
  <si>
    <t>Pri troch tisoch</t>
  </si>
  <si>
    <t>297B 10</t>
  </si>
  <si>
    <t>Veľký Klíž</t>
  </si>
  <si>
    <t>Ješková Ves</t>
  </si>
  <si>
    <t>Topoľčianky Žitavany</t>
  </si>
  <si>
    <t>Iba v prípade realizácie lesohospodárskych zásahov ináč v rámci revízie CHÚ</t>
  </si>
  <si>
    <t>CHKO - Ponitrie</t>
  </si>
  <si>
    <t>Chvú - Tríbeč</t>
  </si>
  <si>
    <t>Chvú</t>
  </si>
  <si>
    <t>Skuev - Člnok</t>
  </si>
  <si>
    <t>Skuev</t>
  </si>
  <si>
    <t>1179 ,1180 ,1181 ,1182 ,1183 ,1184 A,1184 B,1185 A,1185 B,1186 A,1186 B,1186 C,1186 D,1187 ,1188 ,1189 ,1190 ,1191 A,1191 B,1191 C,1192 A,1192 B,1193 ,1194 A,1195 A,1195 B,1196 A,1196 B,1196 C,1197 ,1198 ,1199 ,1200 A,1200 B,1200 C,1201 ,1202 ,1203 ,1204 A,1204 B,1205 A,1205 B,1206 A,1206 B,1207 ,1210 A,1210 B,1210 C,1233 ,1234 A,1234 B,1235 ,1236 A,1236 B,1237 A,1237 B,1238 A,1238 B,1239 ,1240 ,1241 A,1241 B,1242 A,1242 C,1251 ,1252 ,1253 ,1254</t>
  </si>
  <si>
    <t xml:space="preserve">1178, 1177, 1176, 1175 A, 1175 B, 1175 C, 1175 D, 1174 A, 1174 B, 1173 </t>
  </si>
  <si>
    <t>129, 311, 312, 313, 314, 315, 316, 317, 318, 360 A, 360 B, 361, 370 B, 371 A, 371B, 372 A 372 B, 373, 374, 375 A, 375 B, 377</t>
  </si>
  <si>
    <t>363, 370 A</t>
  </si>
  <si>
    <t>360 A, 360 B, 361, 370 B, 371 A, 371 B, 372 A, 372 B, 373, 374, 375 A, 375 B, 377</t>
  </si>
  <si>
    <t>Zlatno, Hosťovce, Mankovce, Žikava, Lovce</t>
  </si>
  <si>
    <t>Klátová nová Ves</t>
  </si>
  <si>
    <t>Skýcov, Veľký Klíž</t>
  </si>
  <si>
    <t>26 B, 82 A, 224, 233, 234 A, 235, 237, 341 B, 363, 370 A</t>
  </si>
  <si>
    <t>1306A, 1306B, 1307, 1308, 1309, 1310A, 1310B, 1311A, 1311B, 1312, 1313, 1314, 1315-10, 1315-20, 1315-30, 1316-10, 1316-20, 1316-30, 1316-40, 1317, 1318A, 1318B, 1318C, 1319-20, 1320, 1322-10, 1322-20, 1323-11, 1323-11, 1323-12, 1323-20, 1323-30, 1324A10, 1324A20, 1325, 1326</t>
  </si>
  <si>
    <t>Accipiter gentilis</t>
  </si>
  <si>
    <t xml:space="preserve">322, 323, 324, 325, 326, 327, 334, 338 </t>
  </si>
  <si>
    <t>Salamandra salamandra</t>
  </si>
  <si>
    <t>6, 7, 8, 9, 12 A, 12 B, 13, 20, 37, 39</t>
  </si>
  <si>
    <t>1197, 1198, 1199, 1200 A, 1200 B, 1200 C, 1201, 1202, 1233, 1234 A, 1234 B, 1235</t>
  </si>
  <si>
    <t>Upupa epops</t>
  </si>
  <si>
    <t xml:space="preserve">104 A, 104 B, 105, 106, 107, 108, 112, 113 A, 156,  </t>
  </si>
  <si>
    <t>Buteo Buteo</t>
  </si>
  <si>
    <t xml:space="preserve">1004, 1005, 1006, 1007, 1008, 1014 B, 1015, 1035, </t>
  </si>
  <si>
    <t>1081, 1083, 1084 A, 1085, 1087</t>
  </si>
  <si>
    <t>340, 341 A, 341 B, 342, 343, 345</t>
  </si>
  <si>
    <t>OZ TRIBEČ</t>
  </si>
  <si>
    <t>Jedľové Kostoľany</t>
  </si>
  <si>
    <t>59, 60b, 62a, 62b 10, 62b 20, 62c, 62d, 63a, 63b</t>
  </si>
  <si>
    <t>2a, 2b</t>
  </si>
  <si>
    <t>Hrušov</t>
  </si>
  <si>
    <t>62b, 63a, 63b, 64a, 64b, 66a, 66b, 66c, 66d</t>
  </si>
  <si>
    <t>62a 10, 62a 20, 65</t>
  </si>
  <si>
    <t>Rosalia alpina</t>
  </si>
  <si>
    <t>126a, 201 1, 203 1, 208 1</t>
  </si>
  <si>
    <t>Manažment v zmysle Manuálu, príloha č. II</t>
  </si>
  <si>
    <t>zachovanie biodiverzity</t>
  </si>
  <si>
    <t>výskyt</t>
  </si>
  <si>
    <t xml:space="preserve">Iba v prípade realizácie lesohospodárskych zásahov. </t>
  </si>
  <si>
    <t>Rosalia alpina, Lucanus cervus, Cerambyx cerdo</t>
  </si>
  <si>
    <t>164 1, 166 1, 207 1, 211 1</t>
  </si>
  <si>
    <t>15 20</t>
  </si>
  <si>
    <t>bez zásahu</t>
  </si>
  <si>
    <t>Topoľčianky a Žitavany</t>
  </si>
  <si>
    <t>Lucanus cervus, Cerambyx cerdo</t>
  </si>
  <si>
    <t>236a 10, 323 10</t>
  </si>
  <si>
    <t>Ls3.51 Sucho- a kyslomilné dubové lesy</t>
  </si>
  <si>
    <t>23a, 23b, 125c, 127b</t>
  </si>
  <si>
    <t>manažment v zmysle Manuálu, príloha č. VI.</t>
  </si>
  <si>
    <t>zlepšiť, resp. zachovať priaznivý stav biotopu</t>
  </si>
  <si>
    <t>Drevinová skladba, štruktúra porastu, stanovištné podmienky</t>
  </si>
  <si>
    <t>Ls4 Lipovo-javorovo sutinové lesy</t>
  </si>
  <si>
    <t>28c</t>
  </si>
  <si>
    <t>Svieže dubové bučiny</t>
  </si>
  <si>
    <t>134 10, 134 20, 134 30</t>
  </si>
  <si>
    <t>Druhová skladba, stanovištné podmienky</t>
  </si>
  <si>
    <t>171a 10</t>
  </si>
  <si>
    <t>Ls3.51 Sucho- a kyslomilné dubové lesy, Ls3.52 Sucho- a kyslomilné dubové lesy</t>
  </si>
  <si>
    <t>Ls3.52 Sucho- a kyslomilné dubové lesy</t>
  </si>
  <si>
    <t>317 10, 357b</t>
  </si>
  <si>
    <t>101, 103a, 103b, 104, 114b, 116, 118, 122a, 15, 173 1., 34b, 91a</t>
  </si>
  <si>
    <t>105, 114c, 125a, 125b, 144a, 144b, 148, 152a, 154, 155, 161, 173 20, 200, 23c, 29, 31, 34a, 78, 94a, 94b</t>
  </si>
  <si>
    <t>Manažment v zmysle Manuálu pre kategóriu 4.1</t>
  </si>
  <si>
    <t>11a, 12 10, 12 20, 14, 18, 110a, 110b, 135a, 135b, 15 10, 155, 156, 275, 289, 29, 313, 36, 401, 56a 10, 56a 20, 56b</t>
  </si>
  <si>
    <t>Manažment v zmysle Manuálu, príloha č. II.</t>
  </si>
  <si>
    <t>Manažment v zmysle Manuálu, príloha č. VI.</t>
  </si>
  <si>
    <t>71b, 72a, 226a, 226b, 238</t>
  </si>
  <si>
    <t>71a, 72b, 75a, 75b</t>
  </si>
  <si>
    <t>319a, 319b</t>
  </si>
  <si>
    <t>152b</t>
  </si>
  <si>
    <t>zachovanie a posilnenie pozitívneho vplyvu lesa na odtokové a retenčné vlastnosti povodia</t>
  </si>
  <si>
    <t>stav lesnej dopravnej siete, evidencia zásahov potenciálne negatívne ovplyňujúcich plnenie hydrickej funkcie lesov; výskyt povodňových udalostí, sucha (údaje SHMÚ)</t>
  </si>
  <si>
    <t>v prípade vykonania lesohospodárskych opatrení, inak ročne zber údajov SHMÚ</t>
  </si>
  <si>
    <t>65a</t>
  </si>
  <si>
    <t>zachovanie a posilnenie vodoochrannej funkcie lesa</t>
  </si>
  <si>
    <t>stav lesných ekosystémov z pohľadu vodoochranných funkcií, kvalita a kvantita vodného zdroja</t>
  </si>
  <si>
    <t>v prípade realizácie lesohospodárskych zásahov, inak ročne zber údajov o kvalite a kvantite vodného zdroja od správcu/prevádzkovateľa</t>
  </si>
  <si>
    <t>122b</t>
  </si>
  <si>
    <t>Manažment v zmysle Manuálu pre kategóriu 5.1</t>
  </si>
  <si>
    <t>319 10</t>
  </si>
  <si>
    <t>319 20</t>
  </si>
  <si>
    <t>318 20</t>
  </si>
  <si>
    <t>318 10</t>
  </si>
  <si>
    <t>PP Jazvinská jaskyňa</t>
  </si>
  <si>
    <t>jaskyňa</t>
  </si>
  <si>
    <t>Ponitrie</t>
  </si>
  <si>
    <t>CHKO</t>
  </si>
  <si>
    <t>Zobor, Jelenec, Nitrianska Streda</t>
  </si>
  <si>
    <t>Celkom 37665,41, za LS Tribeč v užívaní LSR je 11015,53, LC N. Streda 4747,00, LC Zobor 2186,18, LC Jelenec 4082,35</t>
  </si>
  <si>
    <t>Manažment v zmysle Manuálu</t>
  </si>
  <si>
    <t>Hrdovická</t>
  </si>
  <si>
    <t>Nitrianska Streda</t>
  </si>
  <si>
    <t>Čeladince</t>
  </si>
  <si>
    <t>1444a, 1445a, 1445b, 1446</t>
  </si>
  <si>
    <t>OP NPR</t>
  </si>
  <si>
    <t>Čeladince, Kovarce</t>
  </si>
  <si>
    <t>100 m, 1391/., 1392/., 1393/., 1394/., 1441C/., 1442/., 1443B/., 1444B/., 1447/., 1451/., 1452/.</t>
  </si>
  <si>
    <t>Zoborská lesostep</t>
  </si>
  <si>
    <t>Zobor</t>
  </si>
  <si>
    <t>iný obhospodarovatel lesa</t>
  </si>
  <si>
    <t>100 m, N55, N56, N57, 276C/.</t>
  </si>
  <si>
    <t>Kovarská hôrka</t>
  </si>
  <si>
    <t>PR</t>
  </si>
  <si>
    <t>Kovarce</t>
  </si>
  <si>
    <t>1369a</t>
  </si>
  <si>
    <t>OP PR</t>
  </si>
  <si>
    <t>100 m, 1366/., 1367/., 1370/., 1371/.</t>
  </si>
  <si>
    <t>Lupka</t>
  </si>
  <si>
    <t>332a</t>
  </si>
  <si>
    <t>100 m, mimo LPF</t>
  </si>
  <si>
    <t>Solčiansky háj</t>
  </si>
  <si>
    <t>Solčany</t>
  </si>
  <si>
    <t>1549a, 1549b</t>
  </si>
  <si>
    <t>100 m, 1514/., 1515/., 1550/., 1554/., 1547/., 1803 /.</t>
  </si>
  <si>
    <t>Žibrica</t>
  </si>
  <si>
    <t>Žirany, Dolné Štitáre, Mechenice</t>
  </si>
  <si>
    <t>376, 377, 382, N32-N36, N91-N99</t>
  </si>
  <si>
    <t>Svoradova jaskyňa</t>
  </si>
  <si>
    <t xml:space="preserve">Jelenská gaštanica </t>
  </si>
  <si>
    <t>Jelenec</t>
  </si>
  <si>
    <t>35A1/., 35A2, 35A3</t>
  </si>
  <si>
    <t>Huntácka dolina</t>
  </si>
  <si>
    <t>Kostolianske lúky</t>
  </si>
  <si>
    <t>mimo LPF</t>
  </si>
  <si>
    <t>Lapášsky park</t>
  </si>
  <si>
    <t>Velčické cery</t>
  </si>
  <si>
    <t>CHS</t>
  </si>
  <si>
    <t>Velčice</t>
  </si>
  <si>
    <t>iný obhospodarovatel lesa, mimo LPF</t>
  </si>
  <si>
    <t>SKCHVU 031 Tribeč</t>
  </si>
  <si>
    <t>CHVU</t>
  </si>
  <si>
    <t>Jelenec, Nitrianska Streda</t>
  </si>
  <si>
    <t>Celkom 23802,8, za LS Tribeč v užívaní LSR je 10311,24, LC N. Streda 4964,75, LC Zobor 1254,21, LC Jelenec 4092,28</t>
  </si>
  <si>
    <t xml:space="preserve">SKUEV 0133 Hôrky </t>
  </si>
  <si>
    <t>UEV</t>
  </si>
  <si>
    <t>SKUEV 0879 Lupka</t>
  </si>
  <si>
    <t>SKUEV 0877 Malý Bahorec</t>
  </si>
  <si>
    <t>SKUEV 0132 Kostolianske lúky</t>
  </si>
  <si>
    <t>SKUEV 4035 Ladické lúky</t>
  </si>
  <si>
    <t>SKUEV 0874 Člnok</t>
  </si>
  <si>
    <t>SKUEV 0130 Zobor</t>
  </si>
  <si>
    <t>SKUEV 0131 Gýmeš</t>
  </si>
  <si>
    <t>Epipactis helleborine</t>
  </si>
  <si>
    <t>33a 2</t>
  </si>
  <si>
    <t>Scrophularia vernalis</t>
  </si>
  <si>
    <t>42, 320</t>
  </si>
  <si>
    <t>41a</t>
  </si>
  <si>
    <t>1549a</t>
  </si>
  <si>
    <t>Manažment v zmysle Manuálu, príloha č. VI</t>
  </si>
  <si>
    <t>2020 VU+50, 171,15m3/8,38ha</t>
  </si>
  <si>
    <t>1304, 1446</t>
  </si>
  <si>
    <t>Adonis vernalis</t>
  </si>
  <si>
    <t>200b, 382</t>
  </si>
  <si>
    <t>Adonis vernalis, Pulsatilla grandis, Dictamnus albus, Stipa capillata</t>
  </si>
  <si>
    <t>Cerasus mahaleb</t>
  </si>
  <si>
    <t>276a</t>
  </si>
  <si>
    <t>Epipactis purpurata</t>
  </si>
  <si>
    <t>Gagea bohemica, Cerasus mahaleb</t>
  </si>
  <si>
    <t>276b</t>
  </si>
  <si>
    <t>Gagea minima</t>
  </si>
  <si>
    <t>256a, 269c</t>
  </si>
  <si>
    <t>264a</t>
  </si>
  <si>
    <t>219a, 25, 384, 400, 411, 432a, 472, 475, 503a</t>
  </si>
  <si>
    <t>274a, 275, 377a</t>
  </si>
  <si>
    <t xml:space="preserve">274A00: OU MPP,2023 540 m3 </t>
  </si>
  <si>
    <t>485b</t>
  </si>
  <si>
    <t>180a, 243, 271</t>
  </si>
  <si>
    <t>180b, 181a 1., 182 1., 185 1., 186 1., 187 1., 189d 1., 193 1., 194a 1., 194b, 196a, 241a 1., 242 1., 244b 1., 245 1., 246 1., 248 1., 249a 1., 251 1., 252 1., 253 1., 254 1., 255 1., 256 1., 257 1., 258 1., 259 1., 262, 265 1., 266 1., 267 1., 268 1., 272a, 272c 1., 310b 1., 315 1., 322 1.</t>
  </si>
  <si>
    <t>180B00: 2023 OU 168 m3, 268 11: 2023 NTr 40 m3, 272C11:2023 NTr 159 m3</t>
  </si>
  <si>
    <t>206a, 206c</t>
  </si>
  <si>
    <t>159a 1., 177b 1., 184 1., 189a 1., 190c 1., 261 1., 278, 279 1., 280 1., 281 1., 317 1., 344 1., 467a 1.</t>
  </si>
  <si>
    <t>279 11:2023 OU MPP 23 m3</t>
  </si>
  <si>
    <t>276a, 321 1</t>
  </si>
  <si>
    <t>1142a, 1144c, 1144d, 1144e, 1148, 1151, 1168, 1176, 1273, 1274, 1280, 1286, 1289a, 1289b, 1321 1., 1444b, 1527b, 1527c, 1549a, 1802, 1815</t>
  </si>
  <si>
    <t>1005, 1047, 1092, 1100 1., 1108a 1., 1120b 1., 1129a 1., 1143 1., 1270 1., 1275 1., 1349a, 1646b, 1747c</t>
  </si>
  <si>
    <t>1100 10: 2023 OU MPP 45,87 m3, 1143 10: OU MP 26,45 m3, 1270 10: 2021 OU MPP 246,23 m3, 1275 10: OU MPP 167,95 m3, 1349A00: 2023 OU MPP 570,88 m3, 1646B00: 2022 OU MPP 107,75 m3</t>
  </si>
  <si>
    <t>1106 1., 1135, 1146a, 1147 1., 1272 1., 1281a 1., 1287c, 1735, 1894</t>
  </si>
  <si>
    <t>1106 11: 2020 OU VP 405,60 m3, 1147 11: 2020-2023 OU MP 452,94 m3, 1272 10: 2022 OU MPP 51,20 m3, 1281A10: 2022 OU MPP 257,75 m3, 1287C00: 2023 OU MPP 145,44 m3</t>
  </si>
  <si>
    <t>1420, 1489, 1529, 1812</t>
  </si>
  <si>
    <t>1295 1., 1491a 1., 1534, 1584, 1588a, 1625 1., 1677, 1727b, 1728a, 1729a, 1729b 1., 1731 1., 1732 1., 1736a 1., 1737b, 1743b 1.</t>
  </si>
  <si>
    <t>1295 10: 2023 OU MPP 84,54 m3, 1534 01: 2020-2021 OU MP 901,38 m3, 1584 00: 2020 OU MP 203,18 m3, 1588A00: 2021 OU MV 388,08 m3, 1677 00: 2023 OU MPP 193,61 m3, 1728A01: 2020 NTr 40 m3</t>
  </si>
  <si>
    <t>1739c1</t>
  </si>
  <si>
    <t>1294, 1298a, 1488, 1527d, 1527e, 1528, 1623, 1734, 1804, 1805, 1806a</t>
  </si>
  <si>
    <t>1296 1., 1524, 1530b 1., 1535, 1633, 1743a, 1746d</t>
  </si>
  <si>
    <t>1296 10: 2022 OU MPP 130,75 m3, 1524 00: OU MPP 376,66 m3, 1535 00: 2022 OU MPP 481,17 m3, 1633 00: 2022 OU MPP 391,86 m3, 1743A01: 2021 OU MP 247,47 m3</t>
  </si>
  <si>
    <t>1302b1</t>
  </si>
  <si>
    <t>1302B10: 2021 OU MPP 641,01 m3</t>
  </si>
  <si>
    <t>Rosalia alpina, Lucanus cervus, Cerambyx cerdo, Cucujus cinnaberinus</t>
  </si>
  <si>
    <t>1134b, 1144a, 1161a, 1170</t>
  </si>
  <si>
    <t>1015, 1050</t>
  </si>
  <si>
    <t>1050 00: 2021 OU MP 483,61 m3</t>
  </si>
  <si>
    <t>75a, 101, 382</t>
  </si>
  <si>
    <t>Lucanus cervus, Cerambyx cerdo, Lacon querceus</t>
  </si>
  <si>
    <t>33a, 138</t>
  </si>
  <si>
    <t>96 1., 304a1</t>
  </si>
  <si>
    <t>303 1.</t>
  </si>
  <si>
    <t>pliešky-nelesné pozemky (Zoborská lesostep, Lupka)</t>
  </si>
  <si>
    <t>Ls1.3 Jaseňovo-jelšové podhorské lužné lesy</t>
  </si>
  <si>
    <t>273b, 277d, 306</t>
  </si>
  <si>
    <t>Ls3.3 Dubové nátržnikové lesy</t>
  </si>
  <si>
    <t>276a, 295c, 359a, 359b, 363b, 387, 388a, 389, 390b, 391, 394a, 397, 398, 401b, 402, 403, 404b, 408, 409, 410, 412, 413, 414, 415a, 415b, 417</t>
  </si>
  <si>
    <t>390B00: 2023 VU+50 394,58 m3/16,75 ha, 403 00: 2023 VU+50 295,74, 404B00: 2023 VU+50, 20715</t>
  </si>
  <si>
    <t>51 1, 206c, 411, 432a, 432b, 447, 461a, 472</t>
  </si>
  <si>
    <t>376b, 379, 428, 433, 443c, 476, 480, 485a, 504</t>
  </si>
  <si>
    <t>379 01: 2023 VU+50 82,10 m3</t>
  </si>
  <si>
    <t>475, 486, 491</t>
  </si>
  <si>
    <t>485b, 492a</t>
  </si>
  <si>
    <t>Ls3.52 Sucho- a kyslomilné dubové lesy, Ls4 Lipovo-javorovo sutinové lesy</t>
  </si>
  <si>
    <t>162 2., 232, 319a, 321 1., 39, 40, 437</t>
  </si>
  <si>
    <t>232 00: 2023 OU MPP 319,94 m3</t>
  </si>
  <si>
    <t>Ls3.1 Teplomilné submediteránne dubové lesy</t>
  </si>
  <si>
    <t>1144d</t>
  </si>
  <si>
    <t>1132, 1133, 1136, 1146a, 1146b, 1147 1.</t>
  </si>
  <si>
    <t>1132 00: 2020 VU+50 198,87m3/7,53ha, 1133 00: 2020 VU+50 171,15m3/8,38ha, 1136 00: 2020-2021 OU MP 199,69 m3, 1147 11: 2020-2023 OU MP 452,94m3/0,80ha</t>
  </si>
  <si>
    <t>Ls3.1, Ls3.51, Ls3.52</t>
  </si>
  <si>
    <t>1752a, 1753</t>
  </si>
  <si>
    <t>1753 00: 2020 VU+50 131,53m3/2,54ha</t>
  </si>
  <si>
    <t>1062, 1068, 1105, 1134a, 1142a, 1142b, 1142c, 1151, 1168, 1274, 1280, 1323, 1324, 1335, 1444a, 1444b, 1446, 1527b, 1527c, 1527d, 1527e, 1734, 1807, 1902</t>
  </si>
  <si>
    <t>1016, 1017, 1045, 1093, 1097, 1099, 1106 1., 1107b, 1124, 1135, 1137, 1138, 1139, 1150, 1166, 1182 1., 1259b, 1260, 1270 2., 1271, 1272 1., 1272 2., 1279a 2., 1279b, 1281a 1., 1281a 2., 1281a 3., 1281b, 1325a, 1325b, 1331, 1332, 1333, 1334, 1336, 1337, 1339b, 1341, 1342, 1355, 1358, 1359, 1380a, 1381b, 1386, 1387a, 1393, 1402, 1442, 1462, 1503, 1504, 1505, 1506, 1507, 1513a, 1514, 1515, 1516, 1517, 1518, 1519, 1523, 1536, 1538a, 1541, 1548, 1550, 1552d, 1553, 1555, 1572, 1573, 1594, 1596b, 1598a, 1598b, 1599a, 1599b, 1601b, 1602, 1761a, 1765b 1., 1765c, 1766b, 1894, 1900, 1903</t>
  </si>
  <si>
    <t>1017 00:2023 VU+50 103,55m3/4,50ha, 1093 00: 2022 VU+50 311,01m3/13,65ha, 1097 00: 2022 OU MPP 273,55 m3, 1103 11: 2020 OU VP 405,60 m3, 1138 00: 2020-2021 OU MP 354,62m3, 1150 00: 2022 VU+50 205,39m3/6,62ha, 1166 00: 2022 VU+50 224,08m3/9,00ha, 1182 11: 2022 OU MPP 354,47m3, 1260 00: 2021 OU MP 211,36m3, 1271 00:2020 NTr 50,00m3,  1272 10: 2022 OU MPP 51,20m3, 1332 00: 2021 OU MP 339,62m3, 1333 00: 2020 VU+50 38,89m3/3,71ha, 1334 00: 2020 VU+50 234,99m3/14,15ha, 1336 00:2020 VU+50 127,65m3/6,08ha, 1337 00: 2020 VU+50 431,53/17,30, 1358 00: 2020 VU+50 252,09/9,97ha, 1359 00: 2020 VU+50 358,45/14,49ha, 1380A00:2021 VU+50 336,83/14,00ha, 1381B00: 2020 VU+50 313,81/9,60ha, 1402 00: 2020 VU+50 338,90/13,51ha, 1462 00: 2022 VU+50 105,75/5,44ha, 1503 00:2022 VU+50 558,31/14,94ha, 1504 00: 2020 VU+50 543,55/18,23ha, 1505 00: 2020 Vu+50 502,61/16,02ha, 1506 00: 2020 VU+50 319,48/12,21ha, 1507 00: 2020 VU+50 420,777/10,49ha, 1514 00: 2023 VU+50 291,68/11,99ha, 1515 00: 2023 VU+50 372,72/15,92ha, 1518 00: 2022 VU+50 458,94/16,10ha, 1519 00: 2022 VU+50 330,24/14,50ha, 1536 00: 2022 VU+50 193,78/9,60ha, 1538A00: 2023 VU+50 186,08/9,00ha, 1541 00: 2022 VU+50 376,62/16,26 ha, 1548 00: 2022 VU+50 160,36/6,31ha, 1550 00: 2022 VU+50 180,00/7,74ha, 1553 00: 2022 VU+50 197,09/8,84ha, 1555 00: 2022 VU+50, NTr 232,44/7,11ha, 1572 00:2022 VU+50 345,37/15,56ha, 1573 00: 2021 VU+50 334,54/11,68ha, 1594 00: 2022 VU+50 203,08/7,64ha, 1598A00: 2022 VU+50 306,75/10,38ha, 1765C00: 2020 VU+50 53,02/1,83ha</t>
  </si>
  <si>
    <t>1148, 1286, 1321 1., 1328, 1453, 1803, 1891, 1898</t>
  </si>
  <si>
    <t>1320, 1321 2., 1322, 1327, 1356, 1451, 1452, 1454, 1539b, 1735, 1744c, 1892, 1897, 1899</t>
  </si>
  <si>
    <t xml:space="preserve">1322 00: 2023 VU+50 245,01/10,00ha, 1327 00:  2023 VU+50 90,45/5,00ha, 1451 00: 2023 OU MPP 291,96m3, 1454 00: VU+50 327,75/10,54ha, 1744C00: VU+50 83,73/1,76ha, </t>
  </si>
  <si>
    <t>1176, 1289a, 1289b, 1326a, 1326b, 1330, 1430b, 1549a, 1549b, 1612, 1660a, 1660c</t>
  </si>
  <si>
    <t>1660C00: 2022 MR vyňatie z LPF  26,32/0,17ha</t>
  </si>
  <si>
    <t>1175a, 1193, 1287b, 1287c, 1290a, 1325c, 1329, 1339a, 1603, 1611b, 1645</t>
  </si>
  <si>
    <t xml:space="preserve">1175A00: VU+50 114,35/5,19ha, 1287C00: 2023 OU MPP 145,44m3, </t>
  </si>
  <si>
    <t>1012, 1056, 1134b, 1170, 1298b, 1304, 1313, 1420, 1489, 1528, 1529, 1751, 1812</t>
  </si>
  <si>
    <t>1163, 1169, 1297, 1299, 1301, 1302a, 1302b 1., 1308 2., 1310, 1311, 1412b, 1419 2., 1490a, 1530a, 1530b 2., 1531 2., 1532 2., 1634c, 1739b, 1739c 1., 1739c 2., 1739d</t>
  </si>
  <si>
    <t>1169 00: 2022 VU+50 148,57/6,40ha, 1297 00:2021 OU MPP 221,30m3, 1302B10: 2021 OU MPP 641,01m3, 1310 00: 2021 NTs 730,33/1,45ha, 1311 00: 2020 VU+50 84,35/10,13ha, 2021 NTs 204,50/0,65ha, 1490A00: 2022 OU MPP 268,82m3, 1530A01: 2022 OU MPP 322,32m3, 1634C00: 2021 NTs 232,84/0,45ha, 1739B00: 2020VU+50 175,89/4,24ha, 1739D00: 2020 VU+50 54,13/3,22, 2023 NTs 72,00/0,10ha</t>
  </si>
  <si>
    <t>22b, 312b, 314, 315</t>
  </si>
  <si>
    <t xml:space="preserve">312 01: 2023 VU+50 PBHL 515,11/12,85ha, </t>
  </si>
  <si>
    <t>186b, 200a, 21, 23, 238c, 25, 26a, 30</t>
  </si>
  <si>
    <t>48, 125a</t>
  </si>
  <si>
    <t>22a, 75a, 95, 351b, 368, 373</t>
  </si>
  <si>
    <t>133, 134a, 139, 140, 349a, 351a, 354b, 63, 65</t>
  </si>
  <si>
    <t>116, 122</t>
  </si>
  <si>
    <t>33a</t>
  </si>
  <si>
    <t>78, 256c, 269b</t>
  </si>
  <si>
    <t>238a, 238b, 245 1., 245 2., 246 2., 252, 258b, 264a, 264b</t>
  </si>
  <si>
    <t>180a, 206a, 206c, 219a, 243, 25, 271, 320, 323, 384, 400, 411, 42, 432a, 432b, 447, 461a, 472, 474, 475, 486, 491, 503a, 51 1., 94</t>
  </si>
  <si>
    <t>13, 14, 144, 195, 206b, 206d, 219b, 321 2., 321 3., 322 2., 322 3., 349, 377b, 377c, 436, 460, 461b, 463, 503b, 51 2., 63, 64, 70, 88, 89, 90, 91, 92, 93</t>
  </si>
  <si>
    <t>180b, 262, 322 1., 377a</t>
  </si>
  <si>
    <t>180B00: 2023 OU JV 168,08 m3</t>
  </si>
  <si>
    <t>321 1.</t>
  </si>
  <si>
    <t>1012, 1056, 1062, 1068, 1105, 1134a, 1134b, 1142a, 1142b, 1142c, 1144a, 1144c, 1144d, 1144e, 1148, 1151, 1161a, 1168, 1170, 1176, 1273, 1274, 1280, 1286, 1289a, 1289b, 1294, 1298a, 1298b, 1304, 1313, 1321 1., 1323, 1324, 1326a, 1326b, 1328, 1330, 1335, 1369a, 1420, 1430b, 1444a, 1444b, 1445a, 1445b, 1446, 1453, 1488, 1489, 1527b, 1527c, 1527d, 1527e, 1528, 1529, 1549a, 1549b, 1612, 1623, 1660a, 1660c, 1734, 1751, 1754, 1802, 1803, 1804, 1805, 1806a, 1807, 1812, 1815, 1891, 1898, 1902</t>
  </si>
  <si>
    <t xml:space="preserve">1660C00: 2022 MR vyňatie 26,32/0,17ha, </t>
  </si>
  <si>
    <t>1006a, 1006b, 1008, 1014, 1023a, 1023b, 1024a, 1024b, 1035, 1037a, 1037b, 1087, 1098a, 1098b, 1144b, 1161b, 1219, 1264, 1268a, 1268b, 1300, 1305, 1307, 1317, 1340, 1346, 1347, 1365, 1369b, 1372, 1392, 1422, 1461, 1465, 1527a, 1580, 1628, 1653, 1654, 1660b, 1661, 1662, 1745, 1801, 1806b, 1813, 1814</t>
  </si>
  <si>
    <t xml:space="preserve">1661 00: MR vyňatie 12,00/0,22ha, </t>
  </si>
  <si>
    <t>1137, 1193, 1321 2.</t>
  </si>
  <si>
    <r>
      <t>101, 116, 122, 138, 200b, 22a, 22b, 256c, 269b, 276b, 284,</t>
    </r>
    <r>
      <rPr>
        <sz val="10"/>
        <color rgb="FFFF0000"/>
        <rFont val="Arial"/>
        <family val="2"/>
        <charset val="238"/>
      </rPr>
      <t xml:space="preserve"> </t>
    </r>
    <r>
      <rPr>
        <sz val="10"/>
        <rFont val="Arial"/>
        <family val="2"/>
        <charset val="238"/>
      </rPr>
      <t>332a, 33a, 351b, 368, 373, 376, 377, 382, 75a, 78, 95</t>
    </r>
  </si>
  <si>
    <t>312b, 314, 315 odovzdané Urbár Drážovce</t>
  </si>
  <si>
    <t>7, 187, 189, 190, 191, 192, 193, 194, 195, 196, 197, 201, 222, 233a, 233b, 242, 244, 251, 254, 256b, 267, 269a, 26b, 273a, 273b, 274, 276a, 279, 31a, 31b, 33b, 350b, 360, 365, 383, 384, 385a, 385b, 385c, 386a, 386b,  75b, 802b</t>
  </si>
  <si>
    <t>305, 308, 309, 310, 311, 312a, 312c, 313a, 313b, 316, 806 odvzdane Urbár Drážovce</t>
  </si>
  <si>
    <t>28, 256a, 269c</t>
  </si>
  <si>
    <t>26a, 71, 139, 200a, 351a</t>
  </si>
  <si>
    <t>1161a, 1168, 1170, 1176, 1802, 1815</t>
  </si>
  <si>
    <t>1006a, 1006b, 1008, 1023a, 1023b, 1024a, 1024b, 1161b, 1219, 1801</t>
  </si>
  <si>
    <t xml:space="preserve">1001a, 1001b, 1002, 1003, 1004 1., 1004 2., 1007, 1009, 1019, 1020, 1021a, 1021b, 1022a, 1022b, 1025a, 1025b, 1153, 1154, 1155, 1156a, 1156b 1., 1156b 2., 1157, 1158, 1159, 1160, 1162, 1164, 1165, 1167, 1177, 1178, 1179 1., 1179 2., 1179 3., 1180a, 1180b 1., 1180b 2., 1181 1., 1181 2., 1182 2., 1183 1., 1183 2., 1184a 1., 1184a 2., 1184a 3., 1184b, 1184c, 1185a, 1185b 1., 1185b 2., 1185c, </t>
  </si>
  <si>
    <t xml:space="preserve">1003 00: 2022 VU+50 86,95/6,00ha, 1019 00: 2022 VU+50 259,04/10,00ha, 1020 00: OU MP 99,10m3, 1157 00: 2021 OU MPP 343,15m3, 1158 01: 2022 OU MPP 99,32m3, 1159 00: 2022 OU MPP 307,10 m3, 1160 00: 2022 VU+50 194,58/10,86ha, 1165 00: 2022 VU+50 445,25/13,88ha, 1178 00:2022 VU+50 53,66/2,84ha, 1180B11: 2021 OU MH 784,23/2,10ha, 1181 10: 2023 OU MPP 381,51m3, 1183 11: OU MPP 136,70 m3, </t>
  </si>
  <si>
    <t>Žámová studňa</t>
  </si>
  <si>
    <t>1163, 1166, 1169, 1182 1., 1193</t>
  </si>
  <si>
    <t xml:space="preserve">1166 00:2022 VU+50 224,08/9,00ha, 1169 00:2022 VU+50 147,57/6,40ha, 1182 11: OU MPP 354,47ha, </t>
  </si>
  <si>
    <t>256c, 269b, 276b, 284</t>
  </si>
  <si>
    <t xml:space="preserve"> 312b, 314, 315 odovzdané- Urbár Drážovce</t>
  </si>
  <si>
    <t>189, 190, 191, 192, 193, 194, 195, 222, 233a, 233b, 242, 244, 251, 254, 256b, 267, 269a, 273a, 273b, 274, 276a, 279</t>
  </si>
  <si>
    <t xml:space="preserve"> 305, 308, 309, 310, 311, 312a, 312c, 313a, 313b, 316, 806 odovzdané- Urbár Drážovce</t>
  </si>
  <si>
    <t>226a, 226b, 238d, 239a, 239b, 239c, 240 1., 240 2., 240 3., 241a, 241b 1., 241b 2., 243 1., 243 2., 243 3., 246 1., 246 3., 246 4., 247, 248, 250a, 250b, 253, 255, 257, 258a 1., 258a 2., 258a 3., 258c, 258d, 259a, 259b, 260a, 260b, 260c, 261a 1., 261a 2., 261a 3., 261b, 261c, 262a, 262b, 263a, 263b, 265, 266, 268, 270, 271, 272, 275, 285, 298</t>
  </si>
  <si>
    <t>303 2., 304a 2., 304a 3., 304b, 306a 2., 306b, 307, 318 odovzdané- Urbár Drážovce</t>
  </si>
  <si>
    <t>Kamenný breh</t>
  </si>
  <si>
    <t>370a, 370b, 370c, 371</t>
  </si>
  <si>
    <t>303 1., 304a 1., 306a 1., 317 odovzdané- Urbár Drážovce</t>
  </si>
  <si>
    <t>238a, 238b, 238c, 245 1., 245 2., 246 2., 252, 258b, 264a, 264b</t>
  </si>
  <si>
    <t>Pánksy les</t>
  </si>
  <si>
    <t>120a, 120b, 129</t>
  </si>
  <si>
    <t>pamätník SNP</t>
  </si>
  <si>
    <t>115c</t>
  </si>
  <si>
    <t>Zlatno</t>
  </si>
  <si>
    <t>Manažment v zmysle pre kategóriu 6.3</t>
  </si>
  <si>
    <t>Gedelov, 1 x ročne poľná omša</t>
  </si>
  <si>
    <t>1343</t>
  </si>
  <si>
    <t>Súlovce</t>
  </si>
  <si>
    <t>Oponický hrad</t>
  </si>
  <si>
    <t>1176, N9</t>
  </si>
  <si>
    <t>Oponice</t>
  </si>
  <si>
    <t>Jelenská gaštanica</t>
  </si>
  <si>
    <t>35a, 35b</t>
  </si>
  <si>
    <t>Manažment v zmysle pokynov ŠOP</t>
  </si>
  <si>
    <t>Nová Pyramída</t>
  </si>
  <si>
    <t>CH6</t>
  </si>
  <si>
    <t>Manažment v zmysle pre kategóriu 6.4</t>
  </si>
  <si>
    <t>PR Bralce</t>
  </si>
  <si>
    <t>Šášov</t>
  </si>
  <si>
    <t>bez zásahu, (18.7.2019 vykonaná revízia CHÚ)</t>
  </si>
  <si>
    <t>PR Kamenný jarok</t>
  </si>
  <si>
    <t>Banská Štiavnica II.</t>
  </si>
  <si>
    <t>bez zásahu, (10.8.2021 vykonaná revízia CHÚ (podmienky ochrany dodržiavané))</t>
  </si>
  <si>
    <t>234, 235, 236</t>
  </si>
  <si>
    <t>v porastoch bez zásahu, na OM v blíkosti porastov  PR vykonaná likvidácia invázn.rastl. Pohánkovec japonský na základe rozhodnutie OÚ - Žiar nad Hronom č. rozhodnutia: OU-ZH-OSZP-2022/008083-003</t>
  </si>
  <si>
    <t>Lesy Kozelník</t>
  </si>
  <si>
    <t>2010SL0460138_1</t>
  </si>
  <si>
    <t>V prípade výskytu prírodných lesov a pralesov, referenčných plôch bez zásahu, inak management v zmysle Manuálu, príloha č. II.</t>
  </si>
  <si>
    <t>2010SL0460139a0</t>
  </si>
  <si>
    <t>2010SL0460153_0</t>
  </si>
  <si>
    <t>2010SL0460154a0</t>
  </si>
  <si>
    <t>lesy Kozelník</t>
  </si>
  <si>
    <t>2010SL0460172_1</t>
  </si>
  <si>
    <t>2010SL0460172_2</t>
  </si>
  <si>
    <t>2010SL0460186_0</t>
  </si>
  <si>
    <t>zaznamenaný výskyt  -imágo Rosalia alpina 23.7.2023</t>
  </si>
  <si>
    <t>2010SL0460207_0</t>
  </si>
  <si>
    <t>2010SL0460211a0</t>
  </si>
  <si>
    <t>2010SL0460231_1</t>
  </si>
  <si>
    <t>2010SL0460234a1</t>
  </si>
  <si>
    <t>2010SL0460235a1</t>
  </si>
  <si>
    <t>2010SL0460237a1</t>
  </si>
  <si>
    <t>2010SL0460237b1</t>
  </si>
  <si>
    <t>2010SL0460237b2</t>
  </si>
  <si>
    <t>2010SL0460238a1</t>
  </si>
  <si>
    <t>zaznamenaný výskyt Rosalia alpina - imágo</t>
  </si>
  <si>
    <t>2010SL0460240a1</t>
  </si>
  <si>
    <t>2010SL0460240a2</t>
  </si>
  <si>
    <t>2010SL0460241_0</t>
  </si>
  <si>
    <t>2010SL0460249_1</t>
  </si>
  <si>
    <t>Lucanus cervus, Cerambyx cerdo, Brachygonus megerlei, Eurythyrea quercus, Limoniscus violaceus</t>
  </si>
  <si>
    <t>2010SL0460251_0</t>
  </si>
  <si>
    <t>2010SL0460253a0</t>
  </si>
  <si>
    <t>2010SL0460254_0</t>
  </si>
  <si>
    <t>2010SL0460255_0</t>
  </si>
  <si>
    <t>2010SL0460257_1</t>
  </si>
  <si>
    <t>2010SL0460258a0</t>
  </si>
  <si>
    <t>2010SL0460260_0</t>
  </si>
  <si>
    <t>2010SL0460262a0</t>
  </si>
  <si>
    <t>2010SL0460263a0</t>
  </si>
  <si>
    <t>2010SL0460269_0</t>
  </si>
  <si>
    <t>2010SL0460270_0</t>
  </si>
  <si>
    <t>2010SL0460272_0</t>
  </si>
  <si>
    <t>2010SL0460277a1</t>
  </si>
  <si>
    <t>2010SL0460279a4</t>
  </si>
  <si>
    <t>2010SL0460281_1</t>
  </si>
  <si>
    <t>2010SL0460281_3</t>
  </si>
  <si>
    <t>2010SL0460281_4</t>
  </si>
  <si>
    <t>2010SL0460281_5</t>
  </si>
  <si>
    <t>2010SL0460284a1</t>
  </si>
  <si>
    <t>2010SL0460284a4</t>
  </si>
  <si>
    <t>2010SL0460287a1</t>
  </si>
  <si>
    <t>bez zaznamenaného výskytu monitor.druhov</t>
  </si>
  <si>
    <t>2010SL0460287a2</t>
  </si>
  <si>
    <t>2010SL0460289a1</t>
  </si>
  <si>
    <t>2010SL0460291_1</t>
  </si>
  <si>
    <t>2010SL0460293a1</t>
  </si>
  <si>
    <t>2010SL0460306_0</t>
  </si>
  <si>
    <t>2010SL0460307_1</t>
  </si>
  <si>
    <t>2010SL0460308a1</t>
  </si>
  <si>
    <t>2010SL0460312a0</t>
  </si>
  <si>
    <t>2010SL0460312b0</t>
  </si>
  <si>
    <t>2010SL0460314_1</t>
  </si>
  <si>
    <t>2010SL0460320a0</t>
  </si>
  <si>
    <t>2010SL0460326_0</t>
  </si>
  <si>
    <t>2010SL0460327_1</t>
  </si>
  <si>
    <t>2010SL0460331_1</t>
  </si>
  <si>
    <t>2010SL0460339_1</t>
  </si>
  <si>
    <t>Rosalia alpina, Cucujus cinnaberinus, Eurythyrea austriaca</t>
  </si>
  <si>
    <t>2010SL0460341_1</t>
  </si>
  <si>
    <t>2010SL0460342_1</t>
  </si>
  <si>
    <t>bez zaznamenaného výskytu monitorovaných druhov</t>
  </si>
  <si>
    <t>2010SL0460344_1</t>
  </si>
  <si>
    <t>2010SL0460345_1</t>
  </si>
  <si>
    <t>zaznamenaný výskyt Lucanus cervus 20.7.2023</t>
  </si>
  <si>
    <t>2010SL0460346_1</t>
  </si>
  <si>
    <t>bez zaznamenaného výskytu monitor.druhov 10.7.2023</t>
  </si>
  <si>
    <t>2010SL0460347_1</t>
  </si>
  <si>
    <t>2010SL0460356_0</t>
  </si>
  <si>
    <t>2010SL0460357a1</t>
  </si>
  <si>
    <t>2010SL0460358_1</t>
  </si>
  <si>
    <t>2010SL0460359_1</t>
  </si>
  <si>
    <t>2010SL0460362_1</t>
  </si>
  <si>
    <t>zaznamenaný výskyt Lucanus cervus, Rosalia alpina 10.7.2023</t>
  </si>
  <si>
    <t>2010SL0460363_1</t>
  </si>
  <si>
    <t>2010SL0460364_1</t>
  </si>
  <si>
    <t>2010SL0460365_1</t>
  </si>
  <si>
    <t>2010SL0460366_0</t>
  </si>
  <si>
    <t>2010SL0460371_1</t>
  </si>
  <si>
    <t>2010SL0460377a0</t>
  </si>
  <si>
    <t>2010SL0460380a0</t>
  </si>
  <si>
    <t>2010SL0460383_1</t>
  </si>
  <si>
    <t>2010SL0460384_1</t>
  </si>
  <si>
    <t>2010SL0460385_1</t>
  </si>
  <si>
    <t>2010SL0460387_1</t>
  </si>
  <si>
    <t>zaznamenaný výskyt Cerambix cerdo - imágo</t>
  </si>
  <si>
    <t>2010SL0460395a1</t>
  </si>
  <si>
    <t>zaznamenaný výskyt druhu Rosalia alpina 15.7.2023</t>
  </si>
  <si>
    <t>2010SL0460396_1</t>
  </si>
  <si>
    <t>bez zaznamenaného výskytu monitor.druhov 15.7.2023</t>
  </si>
  <si>
    <t>2010SL0460402_0</t>
  </si>
  <si>
    <t>2010SL0460404a0</t>
  </si>
  <si>
    <t>2010SL0460411d1</t>
  </si>
  <si>
    <t>2010SL0460412a0</t>
  </si>
  <si>
    <t>2010SL0460413_1</t>
  </si>
  <si>
    <t>2010SL0460546a0</t>
  </si>
  <si>
    <t>Obecné lesy Banská Belá</t>
  </si>
  <si>
    <t>2010SL0470422_0</t>
  </si>
  <si>
    <t>Banská Štiavnica II</t>
  </si>
  <si>
    <t>2018EF0791997_0</t>
  </si>
  <si>
    <t>2018EF0791999_0</t>
  </si>
  <si>
    <t>2018EF0800153b0</t>
  </si>
  <si>
    <t>2018EF0820013_1</t>
  </si>
  <si>
    <t>zaznamenaný výskyt Rosalia alpina - imágo 29.6.2023</t>
  </si>
  <si>
    <t>2018EF0820013_2</t>
  </si>
  <si>
    <t>2018EF0820013_3</t>
  </si>
  <si>
    <t>zaznamenaný výskyt Rosalia alpina - imágo 18.7.2023</t>
  </si>
  <si>
    <t>2018EF0820013_4</t>
  </si>
  <si>
    <t>2018EF0820045a1</t>
  </si>
  <si>
    <t>2018EF0820062_1</t>
  </si>
  <si>
    <t>zaznamenaný výskyt Rosalia alpina - imágo 25.7.2023</t>
  </si>
  <si>
    <t>2018EF0820065_1</t>
  </si>
  <si>
    <t>2018EF0820066_0</t>
  </si>
  <si>
    <t>2018EF0820067_1</t>
  </si>
  <si>
    <t>bez zaznamenaného výskytu monitor.druhov 24.7.2023</t>
  </si>
  <si>
    <t>2018EF0820068a1</t>
  </si>
  <si>
    <t>2018EF0820069a1</t>
  </si>
  <si>
    <t>2018EF0820073a1</t>
  </si>
  <si>
    <t>2018EF0820077_1</t>
  </si>
  <si>
    <t>2018EF0820086a1</t>
  </si>
  <si>
    <t>2018EF0820087a1</t>
  </si>
  <si>
    <t>2018EF0820089a0</t>
  </si>
  <si>
    <t>2018EF0820089b0</t>
  </si>
  <si>
    <t>2018EF0820090a0</t>
  </si>
  <si>
    <t>2018EF0820092_1</t>
  </si>
  <si>
    <t>2018EF0820094_1</t>
  </si>
  <si>
    <t>2018EF0820096_1</t>
  </si>
  <si>
    <t>2018EF0820097_1</t>
  </si>
  <si>
    <t>2018EF0820110a1</t>
  </si>
  <si>
    <t>2018EF0820111a1</t>
  </si>
  <si>
    <t>2018EF0820115_1</t>
  </si>
  <si>
    <t>2018EF0820124_1</t>
  </si>
  <si>
    <t>2018EF0820125_1</t>
  </si>
  <si>
    <t>2018EF0820127_1</t>
  </si>
  <si>
    <t>2018EF0820128_1</t>
  </si>
  <si>
    <t>2018EF0820142_1</t>
  </si>
  <si>
    <t>2018EF0820144b0</t>
  </si>
  <si>
    <t>2018EF0820145_1</t>
  </si>
  <si>
    <t>2018EF0820184a1</t>
  </si>
  <si>
    <t>2018EF0820192a1</t>
  </si>
  <si>
    <t>2018EF0820201_0</t>
  </si>
  <si>
    <t>2018EF0820234_0</t>
  </si>
  <si>
    <t>2018EF0820235_0</t>
  </si>
  <si>
    <t>2018EF0820236_0</t>
  </si>
  <si>
    <t>2018EF0820237_1</t>
  </si>
  <si>
    <t>2018EF0820241_0</t>
  </si>
  <si>
    <t>2018EF0820273a0</t>
  </si>
  <si>
    <t>2018EF0820277a0</t>
  </si>
  <si>
    <t>2018EF0820277b0</t>
  </si>
  <si>
    <t>2018EF0820305_1</t>
  </si>
  <si>
    <t>2018EF0820308_0</t>
  </si>
  <si>
    <t>2018EF0820346_0</t>
  </si>
  <si>
    <t>2018EF0820548a1</t>
  </si>
  <si>
    <t>2018EF0820663_0</t>
  </si>
  <si>
    <t>2018EF0820665_0</t>
  </si>
  <si>
    <t>2018EF0820668a0</t>
  </si>
  <si>
    <t>2018EF0820668b0</t>
  </si>
  <si>
    <t>2018EF0820673b0</t>
  </si>
  <si>
    <t>2018EF0820675_0</t>
  </si>
  <si>
    <t>2018EF0820677a0</t>
  </si>
  <si>
    <t>2018EF0820678_0</t>
  </si>
  <si>
    <t>2018EF0820679_0</t>
  </si>
  <si>
    <t>2018EF0820682a0</t>
  </si>
  <si>
    <t>2018EF0821001b0</t>
  </si>
  <si>
    <t>2018EF0821001c0</t>
  </si>
  <si>
    <t>2018EF0821002a0</t>
  </si>
  <si>
    <t>2018EF0821003a0</t>
  </si>
  <si>
    <t>2018EF0821004_0</t>
  </si>
  <si>
    <t>2018EF0821018a0</t>
  </si>
  <si>
    <t>2018EF0821018b0</t>
  </si>
  <si>
    <t>2018EF0821018c0</t>
  </si>
  <si>
    <t>2018EF0821019a1</t>
  </si>
  <si>
    <t>2018EF0821029a0</t>
  </si>
  <si>
    <t>2018EF0821031a0</t>
  </si>
  <si>
    <t>2018EF0821032a0</t>
  </si>
  <si>
    <t>2018EF0821039_0</t>
  </si>
  <si>
    <t>2018EF0821044a0</t>
  </si>
  <si>
    <t>2018EF0821044b0</t>
  </si>
  <si>
    <t>2018EF0821045_0</t>
  </si>
  <si>
    <t>2018EF0821046_1</t>
  </si>
  <si>
    <t>zaznamenaný výskyt Cucujus cinnaberinus - imágo</t>
  </si>
  <si>
    <t>2018EF0821047_1</t>
  </si>
  <si>
    <t>2018EF0821048_1</t>
  </si>
  <si>
    <t>2018EF0821050a0</t>
  </si>
  <si>
    <t>2018EF0821058_0</t>
  </si>
  <si>
    <t>2018EF0821059_0</t>
  </si>
  <si>
    <t>Nebol zaznamenaný výskyt monitorovaných druhov (25.7.2023)</t>
  </si>
  <si>
    <t>2018EF0821060_1</t>
  </si>
  <si>
    <t>Zaznamenané imágo Rosalia alpina (18.7.2023)</t>
  </si>
  <si>
    <t>2018EF0821061a1</t>
  </si>
  <si>
    <t>2018EF0821061b1</t>
  </si>
  <si>
    <t>2018EF0821061b2</t>
  </si>
  <si>
    <t>2018EF0821062_1</t>
  </si>
  <si>
    <t>2018EF0821065a0</t>
  </si>
  <si>
    <t>2018EF0821069a0</t>
  </si>
  <si>
    <t>2018EF0821070a0</t>
  </si>
  <si>
    <t>2018EF0821073a0</t>
  </si>
  <si>
    <t>2018EF0821075_1</t>
  </si>
  <si>
    <t>2018EF0821079a0</t>
  </si>
  <si>
    <t>2018EF0821083a1</t>
  </si>
  <si>
    <t>2018EF0821084_1</t>
  </si>
  <si>
    <t>2018EF0821084_2</t>
  </si>
  <si>
    <t>2018EF0821085a1</t>
  </si>
  <si>
    <t>2018EF0821085b0</t>
  </si>
  <si>
    <t>2018EF0821086a1</t>
  </si>
  <si>
    <t>2018EF0821104_0</t>
  </si>
  <si>
    <t>2018EF0821105b1</t>
  </si>
  <si>
    <t>zaznamenaný výskyt Lucanus cervus</t>
  </si>
  <si>
    <t>2018EF0821106_1</t>
  </si>
  <si>
    <t>2018EF0821106_2</t>
  </si>
  <si>
    <t>2018EF0821107_1</t>
  </si>
  <si>
    <t>2018EF0821108_1</t>
  </si>
  <si>
    <t>2018EF0821112a0</t>
  </si>
  <si>
    <t>2018EF0821114_0</t>
  </si>
  <si>
    <t>2018EF0821119_1</t>
  </si>
  <si>
    <t>zaznamenaný výskyt Lucanus cervus - imágo</t>
  </si>
  <si>
    <t>2018EF0821127a1</t>
  </si>
  <si>
    <t>zaznamenaný výskyt druhu Rosalia alpina (18.7.2023)</t>
  </si>
  <si>
    <t>2018EF0821128a1</t>
  </si>
  <si>
    <t>zaznamenaný výskyt druhu Rosalia alpina, Lucanus cervus (26.7.2023)</t>
  </si>
  <si>
    <t>2018EF0821130a1</t>
  </si>
  <si>
    <t>2018EF0821131_1</t>
  </si>
  <si>
    <t>2018EF0821132_1</t>
  </si>
  <si>
    <t>2018EF0821132_3</t>
  </si>
  <si>
    <t>2018EF0821136_0</t>
  </si>
  <si>
    <t>2018EF0821138_1</t>
  </si>
  <si>
    <t>2018EF0821144_1</t>
  </si>
  <si>
    <t>2018EF0821145a0</t>
  </si>
  <si>
    <t>2018EF0821149_0</t>
  </si>
  <si>
    <t>2018EF0821151a1</t>
  </si>
  <si>
    <t>Lucanus cervus, Cerambyx cerdo, Brachygonus megerlei, Eurythyrea quercus, Limoniscus violaceus, Necydalis ulmi</t>
  </si>
  <si>
    <t>2018EF0821156b0</t>
  </si>
  <si>
    <t>2018EF0821159_0</t>
  </si>
  <si>
    <t>2018EF0821164_1</t>
  </si>
  <si>
    <t>2018EF0821167a1</t>
  </si>
  <si>
    <t>2018EF0821168a1</t>
  </si>
  <si>
    <t>2018EF0821173a0</t>
  </si>
  <si>
    <t>2018EF0821176a1</t>
  </si>
  <si>
    <t>2018EF0821177_1</t>
  </si>
  <si>
    <t>2018EF0821179a3</t>
  </si>
  <si>
    <t>2018EF0821209_0</t>
  </si>
  <si>
    <t>2018EF0821230a1</t>
  </si>
  <si>
    <t>2018EF0821320a0</t>
  </si>
  <si>
    <t>2018EF0821321a0</t>
  </si>
  <si>
    <t>2018EF0821330_0</t>
  </si>
  <si>
    <t>2018EF0821344_0</t>
  </si>
  <si>
    <t>1992a, 1999</t>
  </si>
  <si>
    <t>191a, 380a</t>
  </si>
  <si>
    <t>Management v zmysle Manuálu, príloha č. VI.</t>
  </si>
  <si>
    <t>392a</t>
  </si>
  <si>
    <t>307 1, 307 2, 307 3, 307 4, 308a1, 308a2, 374 1, 374 2, 382b</t>
  </si>
  <si>
    <t>JPRL 374 1 zásah v súlade manažmentom pre plnenie cieľov LVSP, priaznivej drev.skladb, štruktúry a stanovištné podmienky.</t>
  </si>
  <si>
    <t>154a, 254, 262a, 263b1, 263b2, 320b</t>
  </si>
  <si>
    <t>116 1</t>
  </si>
  <si>
    <t>1320a</t>
  </si>
  <si>
    <t>672, 673a</t>
  </si>
  <si>
    <t>1228b</t>
  </si>
  <si>
    <t>89a, 186, 195, 196, 199, 200, 201, 234, 235, 236, 241, 273a, 273b, 273c, 277a, 277b, 305 1, 305 2, 306, 308, 337, 338a, 346, 663, 678, 680a, 680b, 682a, 682b, 683, 1001c, 1003a, 1007a, 1034, 1045, 1069c, 1073a, 1073c, 1079d, 1112b, 1134, 1140, 1159, 1214, 1330, 1343</t>
  </si>
  <si>
    <t>JPRL 1343 - zásah v súlade manažmentom pre plnenie cieľov LVSP, priaznivej drev.skladb, štruktúry a stanovištné podmienky. sprac. kalamity - nebezpečie naklonených vývratov</t>
  </si>
  <si>
    <t>JPRL 1343 - zásah v súlade manažmentom pre plnenie cieľov LVSP, priaznivej drev.skladb, štruktúry a stanovištné podmienky, podľa predpisu PSL VÚ +50r, 2,00 ha.  (14.8.2023)</t>
  </si>
  <si>
    <t>Balov grúň</t>
  </si>
  <si>
    <t>pralesový zvyšok</t>
  </si>
  <si>
    <t>258a, 262a, 270, 272</t>
  </si>
  <si>
    <t>zachovanie charakteristických vlastností pralesa a jeho integrity</t>
  </si>
  <si>
    <t>plocha pralesa sa nezmenšuje, typické druhy pralesa sú zachované, množstvo a kvalita mŕtveho dreva, stromy blízko fyzického veku</t>
  </si>
  <si>
    <t>sledujú sa zásahy do pralesov a vplyv zásahov v okolí pralesov</t>
  </si>
  <si>
    <t xml:space="preserve">bez zásahu </t>
  </si>
  <si>
    <t>Brdo</t>
  </si>
  <si>
    <t>206, 208</t>
  </si>
  <si>
    <t>Brveno</t>
  </si>
  <si>
    <t>1044a, 1044b</t>
  </si>
  <si>
    <t>Demian</t>
  </si>
  <si>
    <t>1001a, 1001c, 1002a, 1003a</t>
  </si>
  <si>
    <t>Suť</t>
  </si>
  <si>
    <t>prales</t>
  </si>
  <si>
    <t>1134, 1136, 1137 1, 1137 3, 1073a</t>
  </si>
  <si>
    <t>Kamenný jarok</t>
  </si>
  <si>
    <t>zachovanie alebo zvýšenie početnosti tisa</t>
  </si>
  <si>
    <t>stav tisov (zmladenie, miera poškodenia)</t>
  </si>
  <si>
    <t>pri obnove certifikátu</t>
  </si>
  <si>
    <t xml:space="preserve">poznámka: (10.8.2021 vykonaná revízia CHÚ) </t>
  </si>
  <si>
    <t>238b, 240, 247</t>
  </si>
  <si>
    <t>Manažment v zmysle Manuále pre kategóriu 3.3</t>
  </si>
  <si>
    <t>prejavy erózie, zosuvov neboli zaznamenané</t>
  </si>
  <si>
    <t>1990, 1992b, 1992c, 1993a, 1993b, 1994a, 1995</t>
  </si>
  <si>
    <t>139a, 153, 154a, 205a, 206, 207, 208, 251, 253a, 254, 255, 258a, 258b, 260, 262a, 263a, 263b1, 263b2, 269, 270, 272, 306, 312a, 312b, 320a, 320b, 326, 356, 366, 368, 377a, 402, 404a, 412a, 546a</t>
  </si>
  <si>
    <t>117, 133a, 133b, 139b, 143a, 143b, 145, 154b, 160, 163a, 163b, 187, 190a, 190b, 193a, 193b, 194, 198a, 198b, 198c, 198d, 198e, 205b, 205c, 209, 253b, 262b, 300, 305a, 305b, 315, 323, 324, 328, 330a, 330b, 332, 338, 340, 367, 377b, 390, 393, 404b, 412b, 412c, 412d, 412e, 435a, 435b, 454a, 454b, 456, 457, 463, 527, 528, 530, 532, 543a, 543b, 544, 545a, 545b, 546b, 546c, 564</t>
  </si>
  <si>
    <t>422, 563</t>
  </si>
  <si>
    <t>66, 89a, 89b, 90a, 186, 195, 196, 199, 200, 201, 234, 235, 236, 241, 273a, 273b, 273c, 277a, 277b, 305 1, 305 2, 306, 308, 337, 338a, 346, 350, 663, 665, 668a, 668b, 672, 673a, 673b, 675, 677a, 678, 679, 680a, 680b, 682a, 682b, 683, 1001a, 1001b, 1001c, 1002a, 1002b, 1003a, 1003b, 1004, 1007a, 1018a, 1018b, 1018c, 1029a, 1031a, 1032a, 1034, 1044a, 1044b, 1045, 1050a, 1058, 1059, 1069a, 1069c, 1070a, 1073a, 1073c, 1079a, 1079d, 1104, 1112a, 1112b, 1114, 1134, 1136, 1140, 1145a, 1149, 1159, 1173a, 1214, 1320a, 1321a, 1330, 1343, 1344</t>
  </si>
  <si>
    <t>17, 80 1, 80 2, 90b, 99, 156a, 156b, 169, 170, 180, 193a, 193b, 233, 246, 248, 338b, 339a, 339b, 348, 349, 351, 352a, 352b, 352c, 355a, 355b, 355c, 356, 412a, 414a, 566, 671, 676, 677b, 681, 685, 686 1, 686 2, 688a, 688b, 690a, 690b, 691a, 691b, 692, 694a, 694b, 698, 1007b, 1007c, 1018d, 1029b, 1031b, 1031c, 1032b, 1035a, 1035b, 1036, 1043a, 1043b, 1043c, 1050b, 1053b, 1069b, 1070b, 1070c, 1073b, 1073d, 1076, 1077, 1079b, 1079c, 1094, 1145b, 1173b, 1173c, 1173d, 1210, 1320b, 1321b, 1322a, 1322b, 1323a, 1323b, 1324, 1326, 1331, 1342, 1358, 1359, 1382, 1385</t>
  </si>
  <si>
    <t>1994a</t>
  </si>
  <si>
    <t>poznámka: Porasty gravitujúce k jazeru Rozgrundt - nevyužíva sa niekoľko rokov pre potreby pitnej vody pre miestne komunity ( podľa vyjadrenia STVPS  - nevhodné senzorické vlastnosti vody) doložený prehľad ukazovateľov vody z StVPS zo dňa 1.8.2022</t>
  </si>
  <si>
    <t>Doložený prehľad ukazovateľov vody z StVPS zo dňa 31.7.2023</t>
  </si>
  <si>
    <t>1996a, 1996b, 1996c</t>
  </si>
  <si>
    <t>JPRL 1996a - stabilný stav lesných ekosystémov z pohľadu vodoochranných funkcií, Porasty gravitujúce k jazeru Rozgrundt - nevyužíva sa niekoľko rokov pre potreby pitnej vody pre miestne komunity ( podľa vyjadrenia STVPS  - nevhodné senzorické vlastnosti vody) doložený prehľad ukazovateľov vody z StVPS zo dňa 1.8.2022</t>
  </si>
  <si>
    <t>doložený prehľad ukazovateľov vody z StVPS zo dňa 2.5.2022</t>
  </si>
  <si>
    <t>730e</t>
  </si>
  <si>
    <t>NEPATRÍ pod LS Šášov</t>
  </si>
  <si>
    <t>338a, 346, 350</t>
  </si>
  <si>
    <t>Doložený prehľad ukazovateľov vody z StVPS zo dňa 12.6.2023</t>
  </si>
  <si>
    <t>156a, 156b, 338b, 339a, 339b, 348, 349, 351, 352a, 352b, 352c, 355a, 355b, 355c, 356, 671, 685, 1326</t>
  </si>
  <si>
    <t>JPRL 356 - stabilný stav lesných ekosystémov z pohľadu vodoochranných funkcií. Doložený prehľad ukazovateľov vody z StVPS zo dňa 2.5.2022</t>
  </si>
  <si>
    <t>110a2, 110a3, 110b1, 110b2, 111a2, 111a3, 111b1, 111b2, 112 1, 112 2, 114 1, 114 2, 115 2, 116 2, 117 1, 117 2, 117 3, 118 1, 118 2, 119, 120 1, 120 2, 120 3, 121a1, 121a2, 121a3, 121b, 122, 123 1, 123 2, 123 3, 123 4, 124 2, 125 2, 126 1, 126 2, 127 2, 128 2, 129 1, 129 2, 129 3, 129 4, 130 1, 130 2, 130 3, 133a, 133b, 138, 139b, 139c, 139d, 140a1, 140a2, 140a3, 140b, 141b, 142 2, 146b, 147a1, 147a2, 147a3, 147b, 148a, 148b, 152 1, 152 2, 153 1, 153 2, 154 1, 154 2, 155 1, 155 2, 157 1, 157 2, 158, 159, 317, 320a, 320b, 321, 322, 323a, 323b, 325, 327 1, 327 2, 327 3, 328a, 328b, 329a, 329b, 330, 331a, 331b, 331c, 332a1, 332a2, 332a3, 332b, 333, 340, 344, 345, 347 1, 347 2, 347 3, 347 4, 353, 354a, 354b, 357, 358, 359a, 359b, 360, 361a, 361b, 662, 664</t>
  </si>
  <si>
    <t>JPRL 112 1,114 1,117 1,118,147a2,148b,152 1,153 1,154 1,155 1,330,332b,344,357,358,359a,664 stabilný stav lesných ekosystémov z pohľadu vodoochranných funkcií</t>
  </si>
  <si>
    <t>JPRL 120 1,121a1,126 1,129 2,129 3, 152 1 -- stabilný stav lesných ekosystémov z pohľadu vodoochranných funkcií. Doložený prehľad ukazovateľov vody z StVPS zo dňa 12.6.2023</t>
  </si>
  <si>
    <t>110a1, 111a1, 115 1, 124 1, 125 1, 127 1, 128 1, 142 1</t>
  </si>
  <si>
    <t>JPRL 110a1,115 1,124 1,125 1,127 1,128 1,142 1 -stabilný stav lesných ekosystémov z pohľadu vodoochranných funkcií</t>
  </si>
  <si>
    <t>JPRL 115 1,125 1,128 1 - stabilný stav lesných ekosystémov z pohľadu vodoochranných funkcií. Doložený prehľad ukazovateľov vody z StVPS zo dňa 12.6.2023</t>
  </si>
  <si>
    <t>JPRL 116 1 -stabilný stav lesných ekosystémov z pohľadu vodoochranných funkcií</t>
  </si>
  <si>
    <t>PP Žakýlske pleso</t>
  </si>
  <si>
    <t>403b</t>
  </si>
  <si>
    <t>Banská Štiavnica, Kalvária</t>
  </si>
  <si>
    <t>1992a</t>
  </si>
  <si>
    <t>bez zásahu UNESCO</t>
  </si>
  <si>
    <t>Wilckensove pamätné stromy</t>
  </si>
  <si>
    <t>248</t>
  </si>
  <si>
    <t>bez zásahu - ochranné pásmo chránených stromov</t>
  </si>
  <si>
    <t>SKEUV 2133 Hôrky</t>
  </si>
  <si>
    <t>2.</t>
  </si>
  <si>
    <t>Partizánske</t>
  </si>
  <si>
    <t>Klátova Nová Ves, Kolačno</t>
  </si>
  <si>
    <t xml:space="preserve">2429,2420B,2420C,2425, 2426, </t>
  </si>
  <si>
    <t>Chynoriansky luh</t>
  </si>
  <si>
    <t>Chynorany</t>
  </si>
  <si>
    <t>2378,2379,2380</t>
  </si>
  <si>
    <t>Veľká skala</t>
  </si>
  <si>
    <t>Bystričany</t>
  </si>
  <si>
    <t>4099A,4099C,4099D,</t>
  </si>
  <si>
    <t>Končitá</t>
  </si>
  <si>
    <t>Kamenec p.Vtáčnikom</t>
  </si>
  <si>
    <t>OP PP</t>
  </si>
  <si>
    <t>4224A,4224B,4222A,4222B,4222C</t>
  </si>
  <si>
    <t>Makovište</t>
  </si>
  <si>
    <t>kamenec p.Vtáčnikom</t>
  </si>
  <si>
    <t>4300A,4300B,4300C</t>
  </si>
  <si>
    <t>Dobrotínské skaly</t>
  </si>
  <si>
    <t>Veľké Uherce</t>
  </si>
  <si>
    <t>3130A,3130B</t>
  </si>
  <si>
    <t>Vtáčnik</t>
  </si>
  <si>
    <t>Lehota p.Vtáč., Kľak, Kamenec p.Vtáčnikom</t>
  </si>
  <si>
    <t>bocian čierny</t>
  </si>
  <si>
    <t>Kolačno</t>
  </si>
  <si>
    <t>hniezdo</t>
  </si>
  <si>
    <t>hadiar krátkoprstý</t>
  </si>
  <si>
    <t>2150A</t>
  </si>
  <si>
    <t xml:space="preserve">rys ostrovid </t>
  </si>
  <si>
    <t>3335C10</t>
  </si>
  <si>
    <t>Veľké Pole</t>
  </si>
  <si>
    <t>orol kraľovský</t>
  </si>
  <si>
    <t>2567 10</t>
  </si>
  <si>
    <t>Klátova Nová Ves</t>
  </si>
  <si>
    <t xml:space="preserve">dudok chochlatý </t>
  </si>
  <si>
    <t>2447 1</t>
  </si>
  <si>
    <t>dudok chochlatý</t>
  </si>
  <si>
    <t xml:space="preserve">výskyt </t>
  </si>
  <si>
    <t>hrdobárka páchnúca(Teucrium scorodonia)</t>
  </si>
  <si>
    <t>2425,2420A</t>
  </si>
  <si>
    <t>Klátová Nová Ves</t>
  </si>
  <si>
    <t xml:space="preserve">ochrana rastlín </t>
  </si>
  <si>
    <t>zdroj: www.biomonitoring.sk</t>
  </si>
  <si>
    <t>dvojhrot zelený (Dicranum viride)</t>
  </si>
  <si>
    <t>Lehota p.Vtáčnikom</t>
  </si>
  <si>
    <t>ľalia zlatohlava</t>
  </si>
  <si>
    <t>2445A</t>
  </si>
  <si>
    <t>Stipa joanis</t>
  </si>
  <si>
    <t>2408A</t>
  </si>
  <si>
    <t>ciha (vretenovka) pyskatá</t>
  </si>
  <si>
    <t>4109, 4099B</t>
  </si>
  <si>
    <t>ciha pyskatá</t>
  </si>
  <si>
    <t>3013, 4565,2331A,2331B, 2352B,2466B, 2598, 3177D, 3358, 4455, 4464B</t>
  </si>
  <si>
    <t>ochrana stanovišťa</t>
  </si>
  <si>
    <t>druhové zloženie</t>
  </si>
  <si>
    <t>časť porastu</t>
  </si>
  <si>
    <t>91 E0</t>
  </si>
  <si>
    <t>Ls.3.1 Teplomilné submediteránne dubové lesy</t>
  </si>
  <si>
    <t>3134, 3178a, 3178b, 3179a, 3180a, 3213a,3177d, 3180b, 3181 1., 3207a, 3210,2117b 2., 2145c, 2283, 2375, 2402b, 2469, 2471,2018, 2128, 2141 1., 2142b, 2149 1., 2161, 2162, 2163, 2165, 2174, 2175, 2178a, 2229, 2264, 2281a 1., 2281a 2., 2285, 2286, 2288, 2289, 2291, 2300, 2301, 2302, 2303, 2322, 2361a 2., 2361b, 2404, 2405b, 2407, 2417a, 2470, 2472, 2479</t>
  </si>
  <si>
    <t>91H0</t>
  </si>
  <si>
    <t>Ls 3.3  Dubové nátržnikové lesy</t>
  </si>
  <si>
    <t>4444b, 4448a, 4448b, 4449, 4450b, 4451a, 4458a</t>
  </si>
  <si>
    <t>91I0</t>
  </si>
  <si>
    <t>Ls 3.51 Sucho a kyslomilné dubové lesy</t>
  </si>
  <si>
    <t>Ls 3.52 Sucho a kyslomilné dubové lesy</t>
  </si>
  <si>
    <t>2481B</t>
  </si>
  <si>
    <t>Ls 4 lipovo-javorové sutinové lesy(och.char.)</t>
  </si>
  <si>
    <t>3251,3020, 3022 2., 3022 3., 3110 1., 3110 2., 3114b 2., 3391 3., 3393a 2., 3393a 3.,4122, 4124a, 4124b, 4127, 4133, 4140, 4187,4231, 4091 1., 4095 1., 4095 2., 4098a 1., 4098a 2., 4100a, 4100b, 4106c, 4115a, 4117a, 4117b, 4123a, 4124c, 4128a, 4128b, 4132a 1., 4132b, 4135c, 4136 1., 4139 1., 4139 4., 4142 1., 4142 2., 4145 1., 4150a, 4150b 3., 4190 1., 4190 2., 4191 1., 4191 2., 4192, 4193b, 4230 1., 4230 2., 4230 3., 4232 1., 4232 2., 4238, 4239, 4241a 4., 4243 3., 4245c, 4246, 4253d, 4254a 2., 4254a 3., 4254c, 4279a, 4279b, 4308a, 4311a, 4312b,2482,2431 1., 2431 2., 2431 3., 2433, 2434, 2481b 2., 2484b, 2485c, 2554a, 2554c, 2575a 2., 2575b, 2575c</t>
  </si>
  <si>
    <t>Horná Ves</t>
  </si>
  <si>
    <t>3014b, 3015b 1., 3024, 3087a, 3087b,  3098, 3107 1., 3108, 3117a,  3121,3130c, 3131a, 3161, 3172b, 3175,  3180c, 3184a, 3185, 3186, 3194a, 3195, 3209a,3251,3374, 3425b</t>
  </si>
  <si>
    <t>3015b 2.,3085 1., 3085 2.,3099, 3107 2., 3117b, 3128, 3131b, 3131c, 3163a, 3163b, 3172a, 3174 1., 3174 2., 3176, 3178c, 3179b, 3184b, 3187, 3188, 3194b, 3209b, 3209c, 3252, 3308, 3329b, 3329c, 3329d,</t>
  </si>
  <si>
    <t>3213b, 3320b, 3329a</t>
  </si>
  <si>
    <t>3180b</t>
  </si>
  <si>
    <t>Kamenec pod Vtáčnikom</t>
  </si>
  <si>
    <t>4163, 4167, 4169, 4175, 4181, 4182, 4183, 4186, 4221b, 4227b, 4227c, 4255, 4260, 4269, 4270, 4274, 4277, 4280a, 4280b, 4280c 1., 4280c 2., 4280c 3., 4298b, 4317, 4318, 4319, 4331b, 4377b, 4377c, 4380, 4398,4405, 4406, 4514b, 4566, 4567</t>
  </si>
  <si>
    <t>4225c, 4237, 4310</t>
  </si>
  <si>
    <t>4090a, 4124c, 4192, 4246</t>
  </si>
  <si>
    <t xml:space="preserve"> 2050,2113, 2117b 2., 2130a, 2145c, 2151,2203, 2239, 2283, 2295, 2360, 2369c, 2375, 2402b, 2425, 2426,2457, 2469, 2471, 2482, 2483, 2498, 2501, 2519, 2525, 2536, 2540,2550, 2556, 2558, 2565, 2570,</t>
  </si>
  <si>
    <t>22071b 1., 2071b 2.,117a, 2117b 1.,2130b, 2139a, 2139b, 2139c, 2142a, 2145a, 2145b, 2145d,2187, 2188, 2208, 2233, 2241a, 2241b, 2242a, 2242b, 2280a, 2370,2402a, 2406, 2438a, 2438b, 2453, 2454, 2517, 2531, 2598</t>
  </si>
  <si>
    <t>2071a, 2126a, 2190, 2282, 2411</t>
  </si>
  <si>
    <t>2142b, 2429, 2433, 2434, 2593</t>
  </si>
  <si>
    <t>Manažment v zmysle manuálu pre kategóriu 4.2</t>
  </si>
  <si>
    <t>4268, 4381</t>
  </si>
  <si>
    <t>4178, 4377a, 4383, 4391, 4565</t>
  </si>
  <si>
    <t>3129a, 3129b, 3132a, 3132b, 3133, 3135a, 3135b, 3136a 1., 3136a 2., 3136a 3., 3136a 4., 3136a 5., 3136b, 3137, 3138, 3139, 3140a, 3140b, 3140c, 3141a, 3141b, 3147, 3148, 3149, 3150a 1., 3150a 2., 3150b, 3151a, 3151b, 3151c, 3151d, 3152a, 3152b, 3152c, 3152d, 3153 2., 3153 3., 3154 1., 3154 2., 3154 3., 3155 1., 3155 2., 3156 1., 3156 2., 3156 3., 3157 1., 3157 2., 3158 1., 3158 2., 3158 3., 3158 4., 3159a, 3159b, 3160a, 3160b, 3160c, 3162a, 3162b, 3162c, 3165a 1., 3165a 2., 3165a 3., 3166, 3167a, 3167b, 3167c, 3173 1., 3173 2., 3173 3., 3177a, 3205, 3206, 3207b, 3207c, 3222a, 3222b, 3225a, 3304</t>
  </si>
  <si>
    <t>3153 1., 3213b, 3237</t>
  </si>
  <si>
    <t>3207a, 3208</t>
  </si>
  <si>
    <t>4232 3., 4240a, 4240b 2., 4241a 1., 4241a 2., 4241a 3., 4241a 5., 4241b, 4242a, 4254a 1., 4254b, 4275a, 4275b, 4275c, 4278, 4279c, 4281a, 4281b, 4281c, 4282a, 4282b, 4282c, 4283a, 4283b, 4283c, 4299a 1., 4299a 2., 4299a 3., 4299b, 4299c, 4299d, 4307a, 4508, 4516b</t>
  </si>
  <si>
    <t>4240b1</t>
  </si>
  <si>
    <t>4230 1., 4230 2., 4230 3., 4232 1., 4232 2., 4238, 4239, 4241a 4., 4254a 2., 4254a 3., 4254c, 4279a, 4279b</t>
  </si>
  <si>
    <t>2095 1., 2095 2., 2095 3., 2098, 2099, 2100a 2., 2100a 3., 2101 1., 2101 2., 2102, 2103a, 2104, 2105, 2106 1., 2106 2., 2106 3., 2107, 2108a 1., 2108a 2., 2108a 3., 2108b, 2112a, 2112b, 2114, 2115 3., 2116 1., 2116 2., 2116 3., 2118a 1., 2118a 2., 2118a 3., 2118b, 2119, 2120, 2121, 2122, 2123a 1., 2123a 2., 2123b, 2124, 2125, 2127 1., 2127 2., 2129 2., 2131, 2132, 2133, 2134, 2135, 2136, 2138b, 2140b, 2281b, 2284 2., 2284 3., 2284 4., 2287, 2290, 2292b, 2293, 2296, 2297, 2298, 2299, 2304, 2305a, 2305b, 2323, 2324a, 2324b, 2325a, 2325b, 2326, 2327, 2328, 2329a 1., 2329a 2., 2329b, 2330, 2331a, 2331b, 2332a, 2333 1., 2333 2., 2334, 2335, 2336, 2337, 2350a, 2350b, 2351, 2352a, 2352b, 2410a, 2410b, 2445a 1., 2445a 2., 2445b, 2447 2., 2447 3., 2448a, 2448b, 2449a, 2449b, 2450a, 2450b 2., 2450b 3., 2451a, 2451b 1., 2451b 2., 2452b, 2455b, 2455c, 2456, 2462a 1., 2462a 2., 2462a 3., 2462a 4., 2462b, 2465 1., 2465 2., 2466a, 2467 2., 2468a, 2468b, 2473 1., 2473 2., 2473 3., 2474a, 2474b 1., 2474b 2., 2474b 3., 2475 1., 2475 2., 2475 3., 2476, 2477, 2478 2., 2533 1., 2533 2., 2533 3., 2534, 2535, 2609a</t>
  </si>
  <si>
    <t>2096, 2097, 2100a 1., 2100b, 2126a, 2129 1., 2277a, 2282, 2284 1., 2292a, 2294, 2332b, 2409, 2411, 2447 1., 2450b 1., 2452a, 2455a, 2467 1., 2478 1.</t>
  </si>
  <si>
    <t>2115 1., 2115 2., 2128, 2281a 1., 2281a 2., 2285, 2286, 2288, 2289, 2291, 2300, 2301, 2302, 2303, 2322, 2407, 2429, 2430a, 2446, 2466b, 2472</t>
  </si>
  <si>
    <t>velkoplošné</t>
  </si>
  <si>
    <t>Ždáňa</t>
  </si>
  <si>
    <t>Prochot</t>
  </si>
  <si>
    <t>1205A00-1217 20,1219 10,20,1236 00,123800 -124200</t>
  </si>
  <si>
    <t>Revištský rybník</t>
  </si>
  <si>
    <t>maloplošné</t>
  </si>
  <si>
    <t>R. Podzám.</t>
  </si>
  <si>
    <t>Štiavnické Vrchy</t>
  </si>
  <si>
    <t>Žarnovica</t>
  </si>
  <si>
    <t>Brehy,Rudno nad Hronom,Voznica,Dolné Hámre, Banská Hodruša,Vysoká,Uhliská,žarnovica</t>
  </si>
  <si>
    <t>Kojatín</t>
  </si>
  <si>
    <t>Voznica</t>
  </si>
  <si>
    <t>479,483,484,485,487,488</t>
  </si>
  <si>
    <t>Kašivárová</t>
  </si>
  <si>
    <t>251,252,253,254,255</t>
  </si>
  <si>
    <t>Nová Baňa</t>
  </si>
  <si>
    <t>2018EF0762002_0</t>
  </si>
  <si>
    <t>Bez zmien</t>
  </si>
  <si>
    <t>2018EF0762004_0</t>
  </si>
  <si>
    <t>2018EF0762443a1</t>
  </si>
  <si>
    <t>2018EF0800171_1</t>
  </si>
  <si>
    <t>2018EF0800183a1</t>
  </si>
  <si>
    <t>2018EF0800170a1</t>
  </si>
  <si>
    <t>2018EF0800213_2</t>
  </si>
  <si>
    <t>2018EF0800313c1</t>
  </si>
  <si>
    <t>2018EF0800578_1</t>
  </si>
  <si>
    <t>2018EF0762492_0</t>
  </si>
  <si>
    <t>2018EF0800226_2</t>
  </si>
  <si>
    <t>2018EF0762011_1</t>
  </si>
  <si>
    <t>Rosalia alpina, Cucujus cinnaberinus, Eurythyrea austriaca, Rhysodes sulcatus</t>
  </si>
  <si>
    <t>2018EF0762060_1</t>
  </si>
  <si>
    <t>2018EF0762444_0</t>
  </si>
  <si>
    <t>Žiar</t>
  </si>
  <si>
    <t>2016EF0661378_0</t>
  </si>
  <si>
    <t>2018EF0800482_0</t>
  </si>
  <si>
    <t>2018EF0800539b1</t>
  </si>
  <si>
    <t>2018EF0801208a0</t>
  </si>
  <si>
    <t>2018EF0801305a0</t>
  </si>
  <si>
    <t>2016EF0661385a0</t>
  </si>
  <si>
    <t>2018EF0801677a1</t>
  </si>
  <si>
    <t>2018EF0801349_1</t>
  </si>
  <si>
    <t>2018EF0801307a0</t>
  </si>
  <si>
    <t>2018EF0801308a0</t>
  </si>
  <si>
    <t>2018EF0801312_0</t>
  </si>
  <si>
    <t>Lucanus cervus, Cerambyx cerdo, Brachygonus megerlei, Eurythyrea quercus, Cucujus cinnaberinus, Limoniscus violaceus, Rhysodes sulcatus, Lacon querceus, Lacon lepidopterus, Dermestoides sanguinicollis, Elater ferrugineus, Osmoderma eremita, Akimerus chae</t>
  </si>
  <si>
    <t>2018EF0801315_0</t>
  </si>
  <si>
    <t>2018EF0801321a0</t>
  </si>
  <si>
    <t>2018EF0801330a0</t>
  </si>
  <si>
    <t>2018EF0801331b0</t>
  </si>
  <si>
    <t>2018EF0762001_1</t>
  </si>
  <si>
    <t>2018EF0801331c0</t>
  </si>
  <si>
    <t>2018EF0801334_0</t>
  </si>
  <si>
    <t>2018EF0801339_0</t>
  </si>
  <si>
    <t>2018EF0801344_0</t>
  </si>
  <si>
    <t>2018EF0800157_1</t>
  </si>
  <si>
    <t>2018EF0800234_2</t>
  </si>
  <si>
    <t>2018EF0800259_1</t>
  </si>
  <si>
    <t>2018EF0800221_2</t>
  </si>
  <si>
    <t>2018EF0800422_1</t>
  </si>
  <si>
    <t>2018EF0800151a1</t>
  </si>
  <si>
    <t>2018EF0800212a3</t>
  </si>
  <si>
    <t>2018EF0800213_4</t>
  </si>
  <si>
    <t>2018EF0800323_1</t>
  </si>
  <si>
    <t>2018EF0800423a1</t>
  </si>
  <si>
    <t>2018EF0800421_1</t>
  </si>
  <si>
    <t>2018EF0800231a0</t>
  </si>
  <si>
    <t>2018EF0800206b1</t>
  </si>
  <si>
    <t>2018EF0801352_0</t>
  </si>
  <si>
    <t>Banská štiavnica I</t>
  </si>
  <si>
    <t>2018EF0781372a0</t>
  </si>
  <si>
    <t>2018EF0801354a0</t>
  </si>
  <si>
    <t>2018EF0800530b0</t>
  </si>
  <si>
    <t>2018EF0800544_1</t>
  </si>
  <si>
    <t>2018EF0801355a0</t>
  </si>
  <si>
    <t>2018EF0801385_1</t>
  </si>
  <si>
    <t>2018EF0801695_1</t>
  </si>
  <si>
    <t>2018EF0800137_0</t>
  </si>
  <si>
    <t>2018EF0801377a0</t>
  </si>
  <si>
    <t>2018EF0801382a0</t>
  </si>
  <si>
    <t>2018EF0801391_0</t>
  </si>
  <si>
    <t>2018EF0800149a0</t>
  </si>
  <si>
    <t>2018EF0800481_1</t>
  </si>
  <si>
    <t>2018EF0800150_0</t>
  </si>
  <si>
    <t>2018EF0800152_0</t>
  </si>
  <si>
    <t>2018EF0800153a0</t>
  </si>
  <si>
    <t>2018EF0801638_1</t>
  </si>
  <si>
    <t>2018EF0801606a0</t>
  </si>
  <si>
    <t>Rosalia alpina, Lucanus cervus, Cerambyx cerdo, Cucujus cinnaberinus, Necydalis ulmi, Rhysodes sulcatus</t>
  </si>
  <si>
    <t>2018EF0801606d0</t>
  </si>
  <si>
    <t>2018EF0801606e0</t>
  </si>
  <si>
    <t>2018EF0801628a1</t>
  </si>
  <si>
    <t>2018EF0801616_0</t>
  </si>
  <si>
    <t>2018EF0801620a0</t>
  </si>
  <si>
    <t>2018EF0801650_0</t>
  </si>
  <si>
    <t>2018EF0800519_1</t>
  </si>
  <si>
    <t>2018EF0801718_0</t>
  </si>
  <si>
    <t>2018EF0801652a0</t>
  </si>
  <si>
    <t>2018EF0801655a0</t>
  </si>
  <si>
    <t>2018EF0801661_0</t>
  </si>
  <si>
    <t>2018EF0801662a0</t>
  </si>
  <si>
    <t>2018EF0801663a0</t>
  </si>
  <si>
    <t>2018EF0801704_1</t>
  </si>
  <si>
    <t>2018EF0801643a1</t>
  </si>
  <si>
    <t>2018EF0800435a1</t>
  </si>
  <si>
    <t>2018EF0801669_0</t>
  </si>
  <si>
    <t>2018EF0801670a0</t>
  </si>
  <si>
    <t>2018EF0801750a1</t>
  </si>
  <si>
    <t>2018EF0801696_1</t>
  </si>
  <si>
    <t>2018EF0801705_0</t>
  </si>
  <si>
    <t>2018EF0800490_0</t>
  </si>
  <si>
    <t>2018EF0801672a0</t>
  </si>
  <si>
    <t>2018EF0800476_2</t>
  </si>
  <si>
    <t>2018EF0800491_1</t>
  </si>
  <si>
    <t>2018EF0800575a1</t>
  </si>
  <si>
    <t>2018EF0801674_0</t>
  </si>
  <si>
    <t>2018EF0801675_0</t>
  </si>
  <si>
    <t>2018EF0801679_0</t>
  </si>
  <si>
    <t>2018EF0800530a1</t>
  </si>
  <si>
    <t>2018EF0801694_0</t>
  </si>
  <si>
    <t>2018EF0801336a1</t>
  </si>
  <si>
    <t>2018EF0801708_1</t>
  </si>
  <si>
    <t>Lucanus cervus, Cerambyx cerdo, Brachygonus megerlei, Eurythyrea quercus, Cucujus cinnaberinus, Limoniscus violaceus, Rhysodes sulcatus, Lacon querceus, Lacon lepidopterus, Dermestoides sanguinicollis, Elater ferrugineus, Akimerus chaefferi, Trichoferus</t>
  </si>
  <si>
    <t>2018EF0801698_0</t>
  </si>
  <si>
    <t>2018EF0801642a1</t>
  </si>
  <si>
    <t>2018EF0801720_0</t>
  </si>
  <si>
    <t>2018EF0801725a0</t>
  </si>
  <si>
    <t>2018EF0810281_0</t>
  </si>
  <si>
    <t>2018EF0800448a0</t>
  </si>
  <si>
    <t>2018EF0801719_1</t>
  </si>
  <si>
    <t>2018EF0801725b0</t>
  </si>
  <si>
    <t>2018EF0800547_1</t>
  </si>
  <si>
    <t>2018EF0810337_1</t>
  </si>
  <si>
    <t>2018EF0801729a0</t>
  </si>
  <si>
    <t>2018EF0801730_0</t>
  </si>
  <si>
    <t>2018EF0762511_0</t>
  </si>
  <si>
    <t>2018EF0800581_1</t>
  </si>
  <si>
    <t>2018EF0801732_0</t>
  </si>
  <si>
    <t>2018EF0801733_0</t>
  </si>
  <si>
    <t>2018EF0801737a0</t>
  </si>
  <si>
    <t>2018EF0800486_0</t>
  </si>
  <si>
    <t>2018EF0801737b0</t>
  </si>
  <si>
    <t>2018EF0801738a0</t>
  </si>
  <si>
    <t>2018EF0801739a0</t>
  </si>
  <si>
    <t>2018EF0801714_1</t>
  </si>
  <si>
    <t>2018EF0800523_1</t>
  </si>
  <si>
    <t>2018EF0801740_0</t>
  </si>
  <si>
    <t>2018EF0801741a0</t>
  </si>
  <si>
    <t>2018EF0801741b0</t>
  </si>
  <si>
    <t>2018EF0762061a0</t>
  </si>
  <si>
    <t>2018EF0762068a1</t>
  </si>
  <si>
    <t>2018EF0801742a0</t>
  </si>
  <si>
    <t>2018EF0801742b0</t>
  </si>
  <si>
    <t>2018EF0800516a1</t>
  </si>
  <si>
    <t>2018EF0801743_0</t>
  </si>
  <si>
    <t>2018EF0801744_0</t>
  </si>
  <si>
    <t>2018EF0801745a0</t>
  </si>
  <si>
    <t>2018EF0801351_1</t>
  </si>
  <si>
    <t>2018EF0801758a0</t>
  </si>
  <si>
    <t>Rosalia alpina, Cucujus cinnaberinus, Lucanus cervus, Cerambyx cerdo, Brachygonus megerlei, Eurythyrea quercus, Limoniscus violaceus, Rhysodes sulcatus, Lacon querceus, Lacon lepidopterus, Dermestoides sanguinicollis, Elater ferrugineus, Osmoderma eremit</t>
  </si>
  <si>
    <t>2018EF0801758b0</t>
  </si>
  <si>
    <t>2018EF0800515_1</t>
  </si>
  <si>
    <t>2018EF0801760_0</t>
  </si>
  <si>
    <t>2018EF0801761_0</t>
  </si>
  <si>
    <t>2018EF0801350_1</t>
  </si>
  <si>
    <t>2018EF0801766_0</t>
  </si>
  <si>
    <t>2018EF0800224a4</t>
  </si>
  <si>
    <t>2018EF0800213_1</t>
  </si>
  <si>
    <t>2018EF0800221_3</t>
  </si>
  <si>
    <t>2018EF0800235a0</t>
  </si>
  <si>
    <t>2018EF0800225_3</t>
  </si>
  <si>
    <t>2018EF0800250_0</t>
  </si>
  <si>
    <t>2018EF0762539a0</t>
  </si>
  <si>
    <t>2018EF0762540_0</t>
  </si>
  <si>
    <t>2018EF0800254_0</t>
  </si>
  <si>
    <t>2018EF0800534c1</t>
  </si>
  <si>
    <t>2018EF0800261_0</t>
  </si>
  <si>
    <t>2018EF0800281a0</t>
  </si>
  <si>
    <t>2018EF0800436_1</t>
  </si>
  <si>
    <t>2018EF0810034_0</t>
  </si>
  <si>
    <t>2018EF0800296a0</t>
  </si>
  <si>
    <t>2018EF0800476_1</t>
  </si>
  <si>
    <t>2018EF0800439a0</t>
  </si>
  <si>
    <t>2018EF0800447_0</t>
  </si>
  <si>
    <t>2018EF0801328_1</t>
  </si>
  <si>
    <t>2018EF0801388_1</t>
  </si>
  <si>
    <t>2018EF0800452_0</t>
  </si>
  <si>
    <t>2018EF0801640_1</t>
  </si>
  <si>
    <t>2018EF0801603a0</t>
  </si>
  <si>
    <t>Rosalia alpina, Cucujus cinnaberinus, Eurythyrea austriaca, Necydalis ulmi, Rhysodes sulcatus</t>
  </si>
  <si>
    <t>2018EF0800462_0</t>
  </si>
  <si>
    <t>2018EF0800468_0</t>
  </si>
  <si>
    <t>2018EF0800483_0</t>
  </si>
  <si>
    <t>2018EF0800484_0</t>
  </si>
  <si>
    <t>2018EF0800487_0</t>
  </si>
  <si>
    <t>2018EF0800489a0</t>
  </si>
  <si>
    <t>2018EF0800489b0</t>
  </si>
  <si>
    <t>2018EF0801609_0</t>
  </si>
  <si>
    <t>2018EF0801614_0</t>
  </si>
  <si>
    <t>2018EF0800520a0</t>
  </si>
  <si>
    <t>2018EF0801677a3</t>
  </si>
  <si>
    <t>2018EF0800521_0</t>
  </si>
  <si>
    <t>2018EF0800526a0</t>
  </si>
  <si>
    <t>2018EF0800252_0</t>
  </si>
  <si>
    <t>2018EF0800225_1</t>
  </si>
  <si>
    <t>2018EF0800313a1</t>
  </si>
  <si>
    <t>2018EF0800180_1</t>
  </si>
  <si>
    <t>2018EF0800226_1</t>
  </si>
  <si>
    <t>2018EF0800410a1</t>
  </si>
  <si>
    <t>2018EF0800529b0</t>
  </si>
  <si>
    <t>2018EF0800529d0</t>
  </si>
  <si>
    <t>2018EF0800529e0</t>
  </si>
  <si>
    <t>2018EF0800536a0</t>
  </si>
  <si>
    <t>2018EF0800537a0</t>
  </si>
  <si>
    <t>2018EF0800543a0</t>
  </si>
  <si>
    <t>2018EF0801702_0</t>
  </si>
  <si>
    <t>2018EF0801715_1</t>
  </si>
  <si>
    <t>2018EF0800543b0</t>
  </si>
  <si>
    <t>2018EF0801332a0</t>
  </si>
  <si>
    <t>2018EF0800459_1</t>
  </si>
  <si>
    <t>2018EF0800458a1</t>
  </si>
  <si>
    <t>2018EF0800545a0</t>
  </si>
  <si>
    <t>2018EF0800546a0</t>
  </si>
  <si>
    <t>2018EF0800548a0</t>
  </si>
  <si>
    <t>2018EF0801356_1</t>
  </si>
  <si>
    <t>2018EF0801736_1</t>
  </si>
  <si>
    <t>2018EF0800560a0</t>
  </si>
  <si>
    <t>2018EF0800225_2</t>
  </si>
  <si>
    <t>2018EF0800421_3</t>
  </si>
  <si>
    <t>2018EF0800224a1</t>
  </si>
  <si>
    <t>2018EF0800255_0</t>
  </si>
  <si>
    <t>2018EF0800212a4</t>
  </si>
  <si>
    <t>2018EF0800234_1</t>
  </si>
  <si>
    <t>2018EF0800599a0</t>
  </si>
  <si>
    <t>2018EF0800402_1</t>
  </si>
  <si>
    <t>2018EF0800599c0</t>
  </si>
  <si>
    <t>2018EF0800212a1</t>
  </si>
  <si>
    <t>2018EF0800322_1</t>
  </si>
  <si>
    <t>2018EF0800175a1</t>
  </si>
  <si>
    <t>2018EF0800813_0</t>
  </si>
  <si>
    <t>2524, 2525, 2529b</t>
  </si>
  <si>
    <t>2514, 2515</t>
  </si>
  <si>
    <t>Ls1.2 Dubovo-brestovo-jaseňové nížinné lužné lesy</t>
  </si>
  <si>
    <t>453, 481 1, 527a1, 527c, 528a, 552a, 625, 626a1, 626a2</t>
  </si>
  <si>
    <t>235a, 241, 251, 254, 479, 484, 492, 1758a</t>
  </si>
  <si>
    <t>491 1, 1343a, 1757b</t>
  </si>
  <si>
    <t>kombinácia Ls3.1 a Ls4</t>
  </si>
  <si>
    <t>1675, 1679</t>
  </si>
  <si>
    <t>213 3, 213 4, 257c, 290a, 290c, 1677a2</t>
  </si>
  <si>
    <t xml:space="preserve"> 309, 412, 413, 447, 452, 467, 485, 488, 517, 520a, 520b, 521, 529c, 543b, 545a, 545b, 546a, 548a, 554, 557a, 557b, 558, 559, 560a, 561, 566, 570a, 570b, 577a, 577b, 813, 1305a, 1307a, 1311, 1312, 1321b, 1353, 1354a, 1354b, 1355a, 1355b, 1663b, 1663c, 1669, 1670a, 1670b, 1670c, 1672a, 1672b, 1725b, 1730, 1740, 1741a, 1741b, 1742a, 1742b, 1743, 1744, 1760, 1762a, 1762b</t>
  </si>
  <si>
    <t xml:space="preserve">1196, 1197, 1208b, 1293, 1333, 1341a, 1369, 1375a, 1375b, 1389a, 1390a, 1413, 1453a, 1453b, 1454a, 1454b, 1455b, 1470a, 1476 1, 1488, 1502, </t>
  </si>
  <si>
    <t>Drastvica</t>
  </si>
  <si>
    <t>813, 543b, 543a, 521, 520a, 519 1, 1761, 1760, 1759, 1745a, 1744, 1743, 1742b, 1742a, 1741a, 1740, 1739a, 1738a, 1737a</t>
  </si>
  <si>
    <t>Banská Štiavnica I.</t>
  </si>
  <si>
    <t>1099 1, 1099 2, 1136, 1352</t>
  </si>
  <si>
    <t>2009, 2018 1, 2018 2, 2042, 2045b, 2054 3, 2060 3, 2061b, 2068a2, 2068a3, 2068b, 237b, 2427, 2489, 2490, 2516, 2518, 2522, 2536, 2538, 2539b, 371b</t>
  </si>
  <si>
    <t xml:space="preserve"> 235a, 241, 250, 254, 261, 281a, 281b, 281c, 296a, 296b, 309, 412, 413, 439a, 447, 452, 462, 467, 468, 479, 483, 484, 485, 487, 488, 489a, 489b, 492, 517, 520a, 520b, 520c, 520d, 521, 526a, 529b, 529c, 529d, 529e, 536a, 537a, 543a, 543b, 545a, 545b, 546a, 548a, 554, 557a, 557b, 558, 559, 560a, 561, 566, 570a, 570b, 577a, 577b, 599a, 599c, 621, 811, 813, 1208a, 1305a, 1307a, 1308a, 1311, 1312, 1315, 1321a, 1321b, 1330a, 1331b, 1331c, 1334, 1339, 1344, 1352, 1353, 1354a, 1354b, 1355a, 1355b, 1377a, 1382a, 1391, 1606a, 1606d, 1606e, 1616, 1620a, 1650, 1652a, 1655a, 1661, 1662a, 1663a, 1663b, 1663c, 1669, 1670a, 1670b, 1670c, 1672a, 1672b, 1674, 1675, 1679, 1694, 1698, 1720, 1725a, 1725b, 1729a, 1730, 1732, 1733, 1737a, 1737b, 1738a, 1738b, 1738c, 1739a, 1739b, 1739c, 1740, 1741a, 1741b, 1742a, 1742b, 1743, 1744, 1745a, 1745b, 1758a, 1758b, 1760, 1761, 1762a, 1762b, 1766</t>
  </si>
  <si>
    <t>181, 209a, 209b, 217, 219a, 235b, 235c, 243, 249, 268, 276, 278, 303, 329a, 329b, 414, 416, 425, 426a, 426b, 427, 431, 437, 439b, 439c, 443, 444a, 444b, 478, 495, 509, 511a, 511b, 526b, 526c, 529a, 536b, 537b, 546b, 548b, 548c, 548d, 560b, 573, 585, 599b, 599d, 631, 800, 803, 804, 1201, 1202, 1203, 1208b, 1243, 1244, 1245, 1246, 1305b, 1307b, 1307c, 1308b, 1310, 1316, 1325, 1330b, 1330c, 1331a, 1331d, 1331e, 1348, 1354c, 1377b, 1377c, 1377d, 1382b, 1394, 1395, 149b, 159b, 1606b, 1606c, 1612, 1620b, 1652b, 1655b, 1662b, 1672c, 1672d, 1673a, 1673b, 1723, 1725c, 1725d, 1729b, 1734, 1741c, 1753, 1758c, 1763</t>
  </si>
  <si>
    <t xml:space="preserve">1063a, 1063b, 1196, 1197, 1208b, 1293, 1311a, 1311c, 1333, 1341a, 1351a, 1352a, 1353, 1369, 1375a, 1375b, 1378, 1385a, 1389a, 1390a, 1413, 1453a, 1453b, 1454a, 1454b, 1455a, 1455b, 1470a, 1476 1, 1488, 1501, 1502, </t>
  </si>
  <si>
    <t>1053a, 1053b, 1053c, 1113, 1198, 1311b, 1331, 1341b, 1341c, 1351b, 1352b, 1352c, 1385b, 1389b, 1390b, 1397, 1399 1, 1399 2, 1404, 1406, 1433, 1434, 1454c, 1455c, 1462, 1465a, 1465b, 1466a, 1466b, 1467, 1469, 1470b, 1470c, 1476 2, 1476 3, 1487 1, 1487 2, 1503a, 1503b</t>
  </si>
  <si>
    <t>1096 2, 1096 3</t>
  </si>
  <si>
    <t xml:space="preserve"> v prípade realizácie lesohospodárskych zásahov, inak ročne zber údajov o kvalite a kvantite vodného zdroja od správcu/prevádzkovateľa</t>
  </si>
  <si>
    <t>2425b</t>
  </si>
  <si>
    <t>1200c, 1201b,  1203 1, 1203 2, 1203 3, 1203 4, 1204 1, 1204 2, 1204 3, 1205a, 1205b, 1217 1, 1217 2, 1218, 1221a, 1221b, 1222, 1223</t>
  </si>
  <si>
    <t>NPR Vtáčnik</t>
  </si>
  <si>
    <t>Brod</t>
  </si>
  <si>
    <t>182a, 182b, 182c, 183a, 183b, 184, 192a, 192b, 193a, 193b, 194, 195</t>
  </si>
  <si>
    <t>PR Sokolec</t>
  </si>
  <si>
    <t>1268c</t>
  </si>
  <si>
    <t>BROD</t>
  </si>
  <si>
    <t>2018EF081  0014_1</t>
  </si>
  <si>
    <t>Priaznivý stav zachovaný</t>
  </si>
  <si>
    <t>2018EF081  0023a1</t>
  </si>
  <si>
    <t>2018EF081  0053a0</t>
  </si>
  <si>
    <t>2018EF081  0059a0</t>
  </si>
  <si>
    <t>2018EF081  0092a0</t>
  </si>
  <si>
    <t>2018EF081  0124_0</t>
  </si>
  <si>
    <t>2018EF081  0164_0</t>
  </si>
  <si>
    <t>2018EF081  0182a0</t>
  </si>
  <si>
    <t>2018EF081  0183a0</t>
  </si>
  <si>
    <t>2018EF081  0192a0</t>
  </si>
  <si>
    <t>2018EF081  0193a0</t>
  </si>
  <si>
    <t>2018EF081  0194_0</t>
  </si>
  <si>
    <t>2018EF081  0203_1</t>
  </si>
  <si>
    <t>2018EF081  0204c1</t>
  </si>
  <si>
    <t>2018EF081  0237_1</t>
  </si>
  <si>
    <t>2018EF081  0240_1</t>
  </si>
  <si>
    <t>2018EF081  0264a0</t>
  </si>
  <si>
    <t>2018EF081  0265_0</t>
  </si>
  <si>
    <t>2018EF081  0280a0</t>
  </si>
  <si>
    <t>2018EF081  0282_0</t>
  </si>
  <si>
    <t>2018EF081  0284a0</t>
  </si>
  <si>
    <t>2018EF081  0293_1</t>
  </si>
  <si>
    <t>2018EF081  0298_0</t>
  </si>
  <si>
    <t>2018EF081  0302_0</t>
  </si>
  <si>
    <t>2018EF081  0311_1</t>
  </si>
  <si>
    <t>2018EF081  0318a0</t>
  </si>
  <si>
    <t>2018EF081  0322_1</t>
  </si>
  <si>
    <t>2018EF081  0326a0</t>
  </si>
  <si>
    <t>2018EF081  0332_1</t>
  </si>
  <si>
    <t>2018EF081  0333_1</t>
  </si>
  <si>
    <t>2018EF081  0333_2</t>
  </si>
  <si>
    <t>2018EF081  0338_1</t>
  </si>
  <si>
    <t>2018EF081  0339_1</t>
  </si>
  <si>
    <t>2018EF081  0344_1</t>
  </si>
  <si>
    <t>2018EF081  0345a0</t>
  </si>
  <si>
    <t>2018EF081  0360a0</t>
  </si>
  <si>
    <t>2018EF081  0360c0</t>
  </si>
  <si>
    <t>2018EF081  0372_1</t>
  </si>
  <si>
    <t>2018EF081  0373a1</t>
  </si>
  <si>
    <t>2018EF081  0373a2</t>
  </si>
  <si>
    <t>2018EF081  0400_1</t>
  </si>
  <si>
    <t>2018EF081  0401_1</t>
  </si>
  <si>
    <t>2018EF081  0403_1</t>
  </si>
  <si>
    <t>2018EF081  0404_0</t>
  </si>
  <si>
    <t>2018EF081  0405_1</t>
  </si>
  <si>
    <t>2018EF081  0408a1</t>
  </si>
  <si>
    <t>2018EF081  0418_1</t>
  </si>
  <si>
    <t>2018EF081  0419_1</t>
  </si>
  <si>
    <t>2018EF081  0420a1</t>
  </si>
  <si>
    <t>2018EF081  0422_0</t>
  </si>
  <si>
    <t>2018EF081  0446_0</t>
  </si>
  <si>
    <t>2018EF081  1060a1</t>
  </si>
  <si>
    <t>2018EF081  1060a3</t>
  </si>
  <si>
    <t>2018EF081  1138d0</t>
  </si>
  <si>
    <t>2018EF081  1138e0</t>
  </si>
  <si>
    <t>2018EF081  1138f0</t>
  </si>
  <si>
    <t>2018EF081  1138g0</t>
  </si>
  <si>
    <t>2018EF081  1139b0</t>
  </si>
  <si>
    <t>2018EF081  1141a0</t>
  </si>
  <si>
    <t>2018EF081  1148_0</t>
  </si>
  <si>
    <t>2018EF081  1201a1</t>
  </si>
  <si>
    <t>2018EF081  1326c1</t>
  </si>
  <si>
    <t>2018EF081  1341_1</t>
  </si>
  <si>
    <t>2018EF081  1354_0</t>
  </si>
  <si>
    <t>2018EF081  1376_1</t>
  </si>
  <si>
    <t>2018EF081  1390_1</t>
  </si>
  <si>
    <t>2018EF081  1436a0</t>
  </si>
  <si>
    <t>2018EF081  1436b0</t>
  </si>
  <si>
    <t>2018EF081  1438_1</t>
  </si>
  <si>
    <t>2018EF081  1473_0</t>
  </si>
  <si>
    <t>2018EF081  1477_1</t>
  </si>
  <si>
    <t>2018EF081  1480a1</t>
  </si>
  <si>
    <t>2018EF081  1483_0</t>
  </si>
  <si>
    <t>2018EF081  1485_1</t>
  </si>
  <si>
    <t>2018EF081  1500a0</t>
  </si>
  <si>
    <t>2018EF081  1506_1</t>
  </si>
  <si>
    <t>2018EF081  1509_1</t>
  </si>
  <si>
    <t>2018EF081  1510a0</t>
  </si>
  <si>
    <t>2018EF081  1510c0</t>
  </si>
  <si>
    <t>2018EF081  1511_0</t>
  </si>
  <si>
    <t>2018EF081  1513a0</t>
  </si>
  <si>
    <t>2018EF081  1514_0</t>
  </si>
  <si>
    <t>2018EF081  1515_0</t>
  </si>
  <si>
    <t>2018EF081  1516_0</t>
  </si>
  <si>
    <t>2018EF081  1517_0</t>
  </si>
  <si>
    <t>2018EF081  1518a0</t>
  </si>
  <si>
    <t>2018EF081  1519_0</t>
  </si>
  <si>
    <t>2018EF0810190_0</t>
  </si>
  <si>
    <t>1405d</t>
  </si>
  <si>
    <r>
      <t>96, (</t>
    </r>
    <r>
      <rPr>
        <b/>
        <sz val="10"/>
        <rFont val="Arial"/>
        <family val="2"/>
        <charset val="238"/>
      </rPr>
      <t>182c),</t>
    </r>
    <r>
      <rPr>
        <sz val="10"/>
        <rFont val="Arial"/>
        <family val="2"/>
        <charset val="238"/>
      </rPr>
      <t xml:space="preserve"> 190, 219a, 219c, 251, 264a, 269 1, 284a, 294, 298, 309, 318a, 319, 343a, 343b, 360a, 385, 404, 422, 446, 1054, 1183a2, 1354, 1360a, 1360b, 136a, 1456a, 1483, 1493a, 1494, 1510a, 1510b, 1510c, 1513a, 1513c, 1514, 1515</t>
    </r>
  </si>
  <si>
    <t>Priaznivý stav biotopu zostal zachovaný</t>
  </si>
  <si>
    <t>182a, 183a, 193a</t>
  </si>
  <si>
    <t>1009a, 1024a</t>
  </si>
  <si>
    <t>59a, 92a, 96, 124, 164, 182c, 190, 219a, 219c, 251, 269 1, 284a, 294, 298, 309, 318a, 319, 326a, 34, 343a, 343b, 345a, 360a, 360c, 385, 404, 422, 446, 1054, 1141a, 1183a2, 1268c, 1354, 1360a, 1360b, 136a, 1456a, 1473, 1483, 1493a, 1494, 1500a, 1510a, 1510b, 1510c, 1511, 1513a, 1513c, 1514, 1515, 1516, 1517, 1519</t>
  </si>
  <si>
    <t>1, 38, 59b, 70, 78, 82, 92b, 115a, 115b, 115c, 1179, 117a, 117b, 117c, 136b, 136c, 136d, 142, 148, 211, 219b, 228a, 228b, 252, 269 2, 270, 284b, 286, 296, 318b, 320a, 320b, 326b, 345b, 360b, 360d, 360e, 388, 428, 447, 448, 449a, 449b, 1001, 1002, 1030, 1032, 1056a, 1056b, 1061, 1079a, 1079b, 1112a, 1113, 1136, 1141b, 1183a1, 1183b, 1184a, 1184b, 1185, 1186, 1187a, 1187b, 1192, 1193, 1194, 1322a, 1322b, 1334, 1406, 1407, 1415, 1431, 1446 1, 1446 2, 1446 3, 1453, 1456b, 1456c, 1457, 1459a, 1459b, 1493b, 1500b, 1512, 1513b</t>
  </si>
  <si>
    <t>182a, 182b, 183a, 183b, 193a, 193b, 264a</t>
  </si>
  <si>
    <t>265, 281, 282, 302</t>
  </si>
  <si>
    <t>Manažment v zmysle manuálu, príloha č. II</t>
  </si>
  <si>
    <t>264b</t>
  </si>
  <si>
    <t>136a</t>
  </si>
  <si>
    <t>78, 115a, 115b, 115c, 117a, 117b, 117c, 136b, 136c, 136d</t>
  </si>
  <si>
    <t>36, 37b, 79, 80 1, 80 2, 80 3, 93 1, 93 2, 94 1, 94 2, 95a1, 95a2, 100a, 100b, 101a, 101b, 102a, 102b, 103a, 103b, 104a, 104b, 105a, 105b, 105c, 106, 107, 108, 109, 110a1, 110a2, 110a3, 110b, 110c, 111a, 111b, 111c, 112, 113a, 113b, 113c, 114a, 114b, 116a, 116b, 116c, 118, 119, 120a1, 120a2, 120b, 121a1, 121a2, 121b, 131a, 132a, 132b, 132c, 135a, 135b, 135c, 137a, 137b, 138a, 138b, 139a, 139c, 139d</t>
  </si>
  <si>
    <t>PP Ostrovica</t>
  </si>
  <si>
    <t>326a</t>
  </si>
  <si>
    <t>CHS: Kľacké duglasky</t>
  </si>
  <si>
    <t>274b</t>
  </si>
  <si>
    <t>ochrana CHS</t>
  </si>
  <si>
    <t>chránené stromy</t>
  </si>
  <si>
    <t>NPR Mláčik</t>
  </si>
  <si>
    <t>5121a, 5121b, 5121c, 5121d, 5122a, 5122b, 5123a, 5123b, 5124a, 5124b, 5125a, 5125b, 5125c, 5125d, 5125e</t>
  </si>
  <si>
    <t>bez zmeny</t>
  </si>
  <si>
    <t>monitoring pochodzkou :</t>
  </si>
  <si>
    <t>PR Biely kameň</t>
  </si>
  <si>
    <t>2016EF0662165a0</t>
  </si>
  <si>
    <t>monitoring pochôdzkou:</t>
  </si>
  <si>
    <t>2016EF0663171b1</t>
  </si>
  <si>
    <t>2016EF0665121a0</t>
  </si>
  <si>
    <t>Rosalia alpina, Cucujus cinnaberinus, Eurythyrea austriaca, Rhysodes sulcatus, Boros schneideri, Necydalis ulmi</t>
  </si>
  <si>
    <t>2016EF0665246_1</t>
  </si>
  <si>
    <t>2016EF0665293a1</t>
  </si>
  <si>
    <t>2016EF0661061_1</t>
  </si>
  <si>
    <t>2016EF0665119_1</t>
  </si>
  <si>
    <t>2016EF0661062_0</t>
  </si>
  <si>
    <t>2016EF0665108a1</t>
  </si>
  <si>
    <t>2016EF0665196_1</t>
  </si>
  <si>
    <t>2016EF0662125_1</t>
  </si>
  <si>
    <t>2016EF0665116_0</t>
  </si>
  <si>
    <t>2016EF0661064_1</t>
  </si>
  <si>
    <t>Ždaňa</t>
  </si>
  <si>
    <t>2016EF0620052_1</t>
  </si>
  <si>
    <t>2016EF0662087_0</t>
  </si>
  <si>
    <t>2016EF0620049_1</t>
  </si>
  <si>
    <t>2016EF0665014_0</t>
  </si>
  <si>
    <t>2016EF0665056a0</t>
  </si>
  <si>
    <t>2016EF0665120_1</t>
  </si>
  <si>
    <t>2016EF0662166a0</t>
  </si>
  <si>
    <t>2016EF0662123a1</t>
  </si>
  <si>
    <t>2016EF0665123a0</t>
  </si>
  <si>
    <t>2016EF0620050_1</t>
  </si>
  <si>
    <t>2016EF0665188a0</t>
  </si>
  <si>
    <t>2016EF0665188c0</t>
  </si>
  <si>
    <t>2016EF0665191_0</t>
  </si>
  <si>
    <t>2016EF0665155_1</t>
  </si>
  <si>
    <t>2016EF0664500a0</t>
  </si>
  <si>
    <t>2016EF0665288_1</t>
  </si>
  <si>
    <t>2016EF0665292a1</t>
  </si>
  <si>
    <t>2016EF0662122a1</t>
  </si>
  <si>
    <t>2016EF0620051a1</t>
  </si>
  <si>
    <t>2016EF0662138a1</t>
  </si>
  <si>
    <t>2016EF0665296a1</t>
  </si>
  <si>
    <t>2016EF0662011a2</t>
  </si>
  <si>
    <t>2016EF0663348a1</t>
  </si>
  <si>
    <t>2016EF0662011a1</t>
  </si>
  <si>
    <t>2016EF0662114a1</t>
  </si>
  <si>
    <t>2016EF0662009a1</t>
  </si>
  <si>
    <t>Rosalia alpina, Lucanus cervus, Cerambyx cerdo, Cucujus cinnaberinus, Rhysodes sulcatus, Necydalis ulmi</t>
  </si>
  <si>
    <t>2016EF0665371_0</t>
  </si>
  <si>
    <t>2016EF0662010a0</t>
  </si>
  <si>
    <t>2016EF0662104_0</t>
  </si>
  <si>
    <t>2016EF0662137a1</t>
  </si>
  <si>
    <t>2016EF0665225_1</t>
  </si>
  <si>
    <t>2016EF0665294a1</t>
  </si>
  <si>
    <t>2134, 2186a1</t>
  </si>
  <si>
    <t>4358b</t>
  </si>
  <si>
    <t>2040, 3151b, 3155, 3162, 3222a, 5020a, 5020c, 5020d, 5020f, 5031 1, 5101, 5103b,  5106, 5112, 5159a, 5159b, 5159d, 5161a, 5161b, 5161d, 5162, 5166 1, 5166 2, 5169b, 5181b, 5184, 5187a, 5187b, 5188b, 5188d, 5190 1, 5192, 5193 1, 5193 2, 5195, 5218, 5229, 5230, 5238, 5251c,5277a, 5277c, 5283a, 5283b, 5285a, 5285b, 5286a, 5286b, 5287, 5345b, 5363b, 5364a, 5366a, 5367b, 5368b, 5369a, 5369b, 5370a, 5370b, 5372, 5373 1</t>
  </si>
  <si>
    <t>Dolný chlm</t>
  </si>
  <si>
    <t>5239, 5241a, 5241b, 5243a, 5244a, 5245, 5251a</t>
  </si>
  <si>
    <t>Klzký vrch</t>
  </si>
  <si>
    <t>5102, 5104</t>
  </si>
  <si>
    <t>Sekaniny</t>
  </si>
  <si>
    <t>5251b, 5252, 5255</t>
  </si>
  <si>
    <t>Snoža</t>
  </si>
  <si>
    <t>1063a, 1063b, 2087, 3151b, 3155, 3162, 3207a, 3222a, 4010, 4043a, 4052a, 4052b, 4070a, 4358b, 5014, 5020a, 5020c, 5020d, 5020f, 5031 1, 5056a, 5056b, 5101, 5103a, 5103b, 5103c, 5106, 5112, 5159a, 5159b, 5159d, 5161a, 5161b, 5161d, 5162, 5166 1, 5166 2, 5169b, 5172, 5173, 5177, 5178a, 5181a, 5181b, 5184, 5187a, 5187b, 5188a, 5188b, 5188c, 5188d, 5190 1, 5191, 5192, 5193 1, 5193 2, 5195, 5218, 5229, 5230, 5238, 5243b, 5244b, 5249, 5251c, 5261, 5263, 5277a, 5277c, 5283a, 5283b, 5285a, 5285b, 5286a, 5286b, 5287, 5345b, 5347, 5349c, 5363b, 5364a, 5366a, 5367b, 5368b, 5369a, 5369b, 5370a, 5370b, 5371, 5372, 5373 1</t>
  </si>
  <si>
    <r>
      <t>2054, 2069, 2100, 2103a, 2103b, 2103c, 2109, 2110a, 2110b, 2311, 2313, 2409,</t>
    </r>
    <r>
      <rPr>
        <sz val="10"/>
        <color rgb="FFFF0000"/>
        <rFont val="Arial"/>
        <family val="2"/>
        <charset val="238"/>
      </rPr>
      <t xml:space="preserve"> </t>
    </r>
    <r>
      <rPr>
        <sz val="10"/>
        <rFont val="Arial"/>
        <family val="2"/>
        <charset val="238"/>
      </rPr>
      <t>3103a, 3103b, 3107, 3108, 3109a, 3109b, 3109c, 3146a, 3146b, 3146c, 3146d, 3146e, 3149, 3150, 3151a, 3152, 3153, 3154, 3156a, 3156b, 3160, 3166, 3196a, 3196b, 3196c, 3200a, 3200b, 3201a, 3201b, 3207b, 3207c, 3207d, 3207e, 3211a, 3211b, 3214a, 3214b, 3215a, 3215b, 3218, 3222b, 3222c, 3247, 3385, 3386, 3387, 4013, 4043b, 4070b, 4123a, 4123b, 4133, 4134a, 4134b, 4134c, 4134d, 4134e, 4142, 4143, 4144a, 4144b, 4146a, 4146b, 4148, 4153, 4154, 4155, 4157a, 4157b, 4320a, 4320b, 4320c, 4320d1, 4320d2, 4320d3, 4328, 4340a, 4340b, 4350, 4353a, 4353b, 4354, 4356, 4357a, 4357b, 4358a, 4364a, 4364b1, 4364b2, 4459a, 5010, 5013, 5020b, 5020e, 5020g, 5029a, 5029b, 5031 2, 5047 1, 5047 2, 5053a, 5053b, 5053c, 5062, 5084, 5087a, 5087b, 5100, 5159c, 5159e, 5161c, 5169a, 5178b, 5181c, 5183, 5190 2, 5190 3, 5221a, 5221b, 5232, 5235, 5260a, 5260b, 5264a, 5264b, 5277b, 5278a, 5278b, 5280, 5281, 5282, 5284, 5342, 5343, 5344a, 5344b, 5344c, 5344d, 5344e, 5344f, 5345a, 5346, 5348, 5349a, 5362, 5363a, 5364b, 5365, 5366b, 5367a, 5368a, 5373 2, 5376a, 5376b</t>
    </r>
  </si>
  <si>
    <t>4206, 4207, 4270</t>
  </si>
  <si>
    <t>4206, 4207</t>
  </si>
  <si>
    <t>Manažment v zmysle Manuálu pre kategóriu 4.2</t>
  </si>
  <si>
    <t>2010c, 2023a1, 2023a2, 2023a3, 2023b, 2024 1, 2024 2, 2024 3, 2025 1, 2025 2, 2025 3, 2026a1, 2026a2, 2026a3, 2026b, 2027a1, 2027a2, 2027b, 2028a1, 2028a2, 2028b, 2028c, 2028d, 2028e, 2029a, 2029b, 2030a, 2030b1, 2030b2, 2030c, 2030d, 2030e, 2031a, 2031b, 2032a, 2032b, 2032c, 2033a, 2033b, 2034a1, 2034a2, 2034b, 2034c, 2035, 2036a, 2036c, 2037 1, 2037 2, 2037 3, 2080a1, 2080a2, 2080a3, 2080b, 2080c, 2081a, 2081b, 2082a, 2082b, 2084a, 2084b, 2086a1, 2086a2, 2086a3, 2095a, 2095b, 2096a, 2096b, 2096c, 2096d, 2096e, 2097, 2098a1, 2098a2, 2098b, 2099c, 2099d1, 2099d2, 2101c, 2101d, 2102a, 2102b, 2102c, 2102d, 2102e, 2102f, 2105, 2106a1, 2106a2, 2106a3, 2106a4, 2106b, 2111, 2112a, 2112b, 2113a, 2113b, 2113c, 2113d, 2114a2, 2114a3, 2114b, 4126, 4135, 4136b, 4136d, 4136f, 4136g, 4136h, 4197, 4203 1, 4203 2, 4204a1, 4204a2, 4204a3, 4204a4, 4204b, 4205 1, 4205 2, 4205 3, 4208 1, 4208 2, 4208 3, 4208 4, 5210b, 5272, 5292b, 5306a, 5306b, 5306c1, 5306c2, 5306c3, 5306c4, 5308c, 5308d, 5309a, 5309b, 5310a, 5310b, 5310c, 5314, 5315a, 5315b, 5316, 5317a1, 5317a2, 5317b1, 5317b2</t>
  </si>
  <si>
    <t>2104, 2114a1, 5292a1</t>
  </si>
  <si>
    <r>
      <t>Peniažtek Jankov</t>
    </r>
    <r>
      <rPr>
        <i/>
        <sz val="10"/>
        <rFont val="Times New Roman"/>
        <family val="1"/>
        <charset val="238"/>
      </rPr>
      <t xml:space="preserve"> ( Thlaspi jankae A. Kern. )</t>
    </r>
  </si>
  <si>
    <t>4099a, 4099b, 4099c, 4099d, 4109,4122, 4124a, 4124b, 4127, 4133, 4164, 4187, 4231,4234, 4300a, 4300b, 4322, 4403</t>
  </si>
  <si>
    <t>VEĽKÉ  SPOLOČENSKÉ  HODNOTY</t>
  </si>
  <si>
    <t>živočíchy</t>
  </si>
  <si>
    <t>rastliny</t>
  </si>
  <si>
    <t>SPOLU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</si>
</sst>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0" x14ac:knownFonts="1">
    <font>
      <sz val="10"/>
      <name val="Arial"/>
      <family val="2"/>
      <charset val="238"/>
    </font>
    <font>
      <b/>
      <sz val="10"/>
      <name val="Arial"/>
      <family val="2"/>
      <charset val="238"/>
    </font>
    <font>
      <b/>
      <sz val="12"/>
      <name val="Arial"/>
      <family val="2"/>
      <charset val="238"/>
    </font>
    <font>
      <b/>
      <i/>
      <sz val="12"/>
      <name val="Arial"/>
      <family val="2"/>
      <charset val="238"/>
    </font>
    <font>
      <b/>
      <i/>
      <sz val="10"/>
      <name val="Arial"/>
      <family val="2"/>
      <charset val="238"/>
    </font>
    <font>
      <sz val="9"/>
      <name val="Arial"/>
      <family val="2"/>
      <charset val="238"/>
    </font>
    <font>
      <sz val="11"/>
      <name val="Arial"/>
      <family val="2"/>
      <charset val="238"/>
    </font>
    <font>
      <sz val="10"/>
      <name val="Arial"/>
      <family val="2"/>
      <charset val="238"/>
    </font>
    <font>
      <sz val="10"/>
      <color theme="1"/>
      <name val="Arial"/>
      <family val="2"/>
      <charset val="238"/>
    </font>
    <font>
      <i/>
      <sz val="10"/>
      <name val="Arial"/>
      <family val="2"/>
      <charset val="238"/>
    </font>
    <font>
      <sz val="11"/>
      <name val="Calibri"/>
      <family val="2"/>
      <charset val="238"/>
    </font>
    <font>
      <sz val="10"/>
      <color rgb="FFFF0000"/>
      <name val="Arial"/>
      <family val="2"/>
      <charset val="238"/>
    </font>
    <font>
      <sz val="6"/>
      <color rgb="FF000000"/>
      <name val="Calibri"/>
      <family val="2"/>
      <charset val="238"/>
    </font>
    <font>
      <sz val="10"/>
      <color rgb="FF565656"/>
      <name val="Segoe UI"/>
      <family val="2"/>
      <charset val="238"/>
    </font>
    <font>
      <sz val="10"/>
      <name val="Times New Roman"/>
      <family val="1"/>
      <charset val="238"/>
    </font>
    <font>
      <i/>
      <sz val="10"/>
      <name val="Times New Roman"/>
      <family val="1"/>
      <charset val="238"/>
    </font>
    <font>
      <sz val="10"/>
      <name val="Calibri"/>
      <family val="2"/>
      <charset val="238"/>
    </font>
    <font>
      <sz val="10"/>
      <name val="Arial"/>
      <family val="2"/>
    </font>
    <font>
      <sz val="14"/>
      <name val="Arial"/>
      <family val="2"/>
      <charset val="238"/>
    </font>
    <font>
      <b/>
      <sz val="14"/>
      <name val="Arial"/>
      <family val="2"/>
      <charset val="238"/>
    </font>
  </fonts>
  <fills count="14">
    <fill>
      <patternFill patternType="none"/>
    </fill>
    <fill>
      <patternFill patternType="gray125"/>
    </fill>
    <fill>
      <patternFill patternType="solid">
        <fgColor rgb="FFD9D9D9"/>
        <bgColor rgb="FFC0C0C0"/>
      </patternFill>
    </fill>
    <fill>
      <patternFill patternType="solid">
        <fgColor rgb="FFFFFFFF"/>
        <bgColor rgb="FFFFFFCC"/>
      </patternFill>
    </fill>
    <fill>
      <patternFill patternType="solid">
        <fgColor theme="0"/>
        <bgColor rgb="FFFFFF00"/>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rgb="FFFFFFFF"/>
        <bgColor indexed="64"/>
      </patternFill>
    </fill>
  </fills>
  <borders count="36">
    <border>
      <left/>
      <right/>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auto="1"/>
      </right>
      <top style="medium">
        <color indexed="64"/>
      </top>
      <bottom style="medium">
        <color indexed="64"/>
      </bottom>
      <diagonal/>
    </border>
    <border>
      <left style="thick">
        <color auto="1"/>
      </left>
      <right style="thick">
        <color auto="1"/>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rgb="FFB59968"/>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1">
    <xf numFmtId="0" fontId="0" fillId="0" borderId="0"/>
  </cellStyleXfs>
  <cellXfs count="286">
    <xf numFmtId="0" fontId="0" fillId="0" borderId="0" xfId="0"/>
    <xf numFmtId="0" fontId="1" fillId="0" borderId="0" xfId="0" applyFont="1"/>
    <xf numFmtId="2" fontId="1" fillId="0" borderId="0" xfId="0" applyNumberFormat="1" applyFont="1"/>
    <xf numFmtId="0" fontId="0" fillId="0" borderId="0" xfId="0" applyAlignment="1">
      <alignment horizontal="center"/>
    </xf>
    <xf numFmtId="0" fontId="2"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49" fontId="0" fillId="0" borderId="0" xfId="0" applyNumberFormat="1"/>
    <xf numFmtId="0" fontId="0" fillId="4" borderId="0" xfId="0" applyFill="1"/>
    <xf numFmtId="0" fontId="1" fillId="2" borderId="2" xfId="0" applyFont="1" applyFill="1" applyBorder="1" applyAlignment="1">
      <alignment horizontal="center" vertical="center" wrapText="1"/>
    </xf>
    <xf numFmtId="0" fontId="0" fillId="0" borderId="3" xfId="0" applyBorder="1" applyAlignment="1">
      <alignment wrapText="1"/>
    </xf>
    <xf numFmtId="0" fontId="0" fillId="0" borderId="3" xfId="0" applyBorder="1"/>
    <xf numFmtId="0" fontId="0" fillId="0" borderId="4" xfId="0" applyBorder="1"/>
    <xf numFmtId="0" fontId="1" fillId="2" borderId="6" xfId="0" applyFont="1" applyFill="1" applyBorder="1" applyAlignment="1">
      <alignment horizontal="center" vertical="center"/>
    </xf>
    <xf numFmtId="0" fontId="1" fillId="2" borderId="5" xfId="0" applyFont="1" applyFill="1"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wrapText="1"/>
    </xf>
    <xf numFmtId="0" fontId="0" fillId="0" borderId="4" xfId="0" applyBorder="1" applyAlignment="1">
      <alignment horizontal="left" wrapText="1"/>
    </xf>
    <xf numFmtId="0" fontId="0" fillId="0" borderId="0" xfId="0" applyAlignment="1">
      <alignment wrapText="1"/>
    </xf>
    <xf numFmtId="2" fontId="0" fillId="0" borderId="4" xfId="0" applyNumberFormat="1" applyBorder="1" applyAlignment="1">
      <alignment horizontal="right"/>
    </xf>
    <xf numFmtId="164" fontId="0" fillId="0" borderId="4" xfId="0" applyNumberFormat="1" applyBorder="1" applyAlignment="1">
      <alignment wrapText="1"/>
    </xf>
    <xf numFmtId="49" fontId="0" fillId="0" borderId="4" xfId="0" applyNumberFormat="1" applyBorder="1" applyAlignment="1">
      <alignment wrapText="1"/>
    </xf>
    <xf numFmtId="49" fontId="0" fillId="0" borderId="4" xfId="0" applyNumberFormat="1" applyBorder="1"/>
    <xf numFmtId="164" fontId="0" fillId="0" borderId="0" xfId="0" applyNumberFormat="1"/>
    <xf numFmtId="2" fontId="1" fillId="0" borderId="0" xfId="0" applyNumberFormat="1" applyFont="1" applyAlignment="1">
      <alignment horizontal="center"/>
    </xf>
    <xf numFmtId="2" fontId="0" fillId="0" borderId="0" xfId="0" applyNumberFormat="1" applyAlignment="1">
      <alignment horizontal="center"/>
    </xf>
    <xf numFmtId="164" fontId="0" fillId="0" borderId="0" xfId="0" applyNumberFormat="1" applyAlignment="1">
      <alignment wrapText="1"/>
    </xf>
    <xf numFmtId="0" fontId="0" fillId="0" borderId="4" xfId="0" applyBorder="1" applyProtection="1">
      <protection locked="0"/>
    </xf>
    <xf numFmtId="0" fontId="0" fillId="0" borderId="3" xfId="0" applyBorder="1" applyAlignment="1">
      <alignment horizontal="right"/>
    </xf>
    <xf numFmtId="0" fontId="0" fillId="0" borderId="3" xfId="0" applyBorder="1" applyAlignment="1">
      <alignment horizontal="left"/>
    </xf>
    <xf numFmtId="0" fontId="0" fillId="0" borderId="3" xfId="0" applyBorder="1" applyAlignment="1">
      <alignment horizontal="left" wrapText="1"/>
    </xf>
    <xf numFmtId="164" fontId="0" fillId="0" borderId="3" xfId="0" applyNumberFormat="1" applyBorder="1" applyAlignment="1">
      <alignment wrapText="1"/>
    </xf>
    <xf numFmtId="0" fontId="0" fillId="0" borderId="3" xfId="0" applyBorder="1" applyAlignment="1">
      <alignment horizontal="center" vertical="center"/>
    </xf>
    <xf numFmtId="0" fontId="1" fillId="2" borderId="1" xfId="0" applyFont="1" applyFill="1" applyBorder="1" applyAlignment="1">
      <alignment horizont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2" borderId="5" xfId="0" applyFont="1" applyFill="1" applyBorder="1" applyAlignment="1">
      <alignment horizontal="center" vertical="center"/>
    </xf>
    <xf numFmtId="2" fontId="0" fillId="0" borderId="3" xfId="0" applyNumberFormat="1" applyBorder="1" applyAlignment="1">
      <alignment horizontal="center"/>
    </xf>
    <xf numFmtId="164" fontId="0" fillId="0" borderId="3" xfId="0" applyNumberFormat="1" applyBorder="1" applyAlignment="1">
      <alignment horizontal="left"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wrapText="1"/>
    </xf>
    <xf numFmtId="49" fontId="0" fillId="0" borderId="4" xfId="0" applyNumberFormat="1" applyBorder="1" applyAlignment="1">
      <alignment horizontal="left" vertical="center" wrapText="1"/>
    </xf>
    <xf numFmtId="49" fontId="1" fillId="0" borderId="0" xfId="0" applyNumberFormat="1" applyFont="1" applyAlignment="1">
      <alignment horizontal="right"/>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7" fillId="5" borderId="4" xfId="0" applyFont="1" applyFill="1" applyBorder="1" applyAlignment="1">
      <alignment horizontal="center" vertical="center" wrapText="1"/>
    </xf>
    <xf numFmtId="0" fontId="0" fillId="0" borderId="10" xfId="0" applyBorder="1" applyAlignment="1">
      <alignment horizontal="center" vertical="center"/>
    </xf>
    <xf numFmtId="0" fontId="7" fillId="0" borderId="11" xfId="0" applyFont="1" applyBorder="1" applyAlignment="1">
      <alignment horizontal="center" vertical="center" wrapText="1"/>
    </xf>
    <xf numFmtId="0" fontId="9" fillId="0" borderId="4" xfId="0" applyFont="1" applyBorder="1" applyAlignment="1">
      <alignment horizontal="center" vertical="center"/>
    </xf>
    <xf numFmtId="0" fontId="7" fillId="6" borderId="4" xfId="0" applyFont="1" applyFill="1" applyBorder="1" applyAlignment="1">
      <alignment horizontal="center" vertical="center" wrapText="1"/>
    </xf>
    <xf numFmtId="0" fontId="7" fillId="0" borderId="11" xfId="0" applyFont="1" applyBorder="1" applyAlignment="1">
      <alignment horizontal="center" vertical="center"/>
    </xf>
    <xf numFmtId="2" fontId="0" fillId="0" borderId="4" xfId="0" applyNumberFormat="1" applyBorder="1" applyAlignment="1">
      <alignment horizontal="center" vertical="center"/>
    </xf>
    <xf numFmtId="0" fontId="10" fillId="0" borderId="4" xfId="0" applyFont="1" applyBorder="1" applyAlignment="1">
      <alignment horizontal="center" vertical="center"/>
    </xf>
    <xf numFmtId="14" fontId="0" fillId="0" borderId="4" xfId="0" applyNumberFormat="1" applyBorder="1" applyAlignment="1">
      <alignment horizontal="center" vertical="center" wrapText="1"/>
    </xf>
    <xf numFmtId="0" fontId="7" fillId="0" borderId="3" xfId="0" applyFont="1" applyBorder="1" applyAlignment="1">
      <alignment horizontal="center" vertical="center" wrapText="1"/>
    </xf>
    <xf numFmtId="0" fontId="0" fillId="0" borderId="12" xfId="0" applyBorder="1" applyAlignment="1">
      <alignment horizontal="center" vertical="center"/>
    </xf>
    <xf numFmtId="0" fontId="10" fillId="0" borderId="4" xfId="0" applyFont="1" applyBorder="1" applyAlignment="1">
      <alignment horizontal="center" vertical="center" wrapText="1"/>
    </xf>
    <xf numFmtId="2" fontId="0" fillId="0" borderId="3" xfId="0" applyNumberFormat="1" applyBorder="1" applyAlignment="1">
      <alignment horizontal="center" vertical="center" wrapText="1"/>
    </xf>
    <xf numFmtId="2" fontId="7" fillId="0" borderId="3" xfId="0" applyNumberFormat="1" applyFont="1" applyBorder="1" applyAlignment="1">
      <alignment horizontal="center" vertical="center" wrapText="1"/>
    </xf>
    <xf numFmtId="0" fontId="0" fillId="0" borderId="12" xfId="0" applyBorder="1" applyAlignment="1">
      <alignment horizontal="center" vertical="center" wrapText="1"/>
    </xf>
    <xf numFmtId="2" fontId="0" fillId="0" borderId="4" xfId="0" applyNumberFormat="1" applyBorder="1" applyAlignment="1">
      <alignment horizontal="center" vertical="center" wrapText="1"/>
    </xf>
    <xf numFmtId="0" fontId="0" fillId="0" borderId="10" xfId="0" applyBorder="1" applyAlignment="1">
      <alignment horizontal="center" vertical="center" wrapText="1"/>
    </xf>
    <xf numFmtId="2" fontId="7" fillId="0" borderId="4" xfId="0" applyNumberFormat="1" applyFont="1" applyBorder="1" applyAlignment="1">
      <alignment horizontal="center" vertical="center" wrapText="1"/>
    </xf>
    <xf numFmtId="0" fontId="7" fillId="6" borderId="11" xfId="0" applyFont="1" applyFill="1" applyBorder="1" applyAlignment="1">
      <alignment horizontal="center" vertical="center" wrapText="1"/>
    </xf>
    <xf numFmtId="0" fontId="9" fillId="6" borderId="4" xfId="0" applyFont="1" applyFill="1" applyBorder="1" applyAlignment="1">
      <alignment horizontal="center" vertical="center" wrapText="1"/>
    </xf>
    <xf numFmtId="2" fontId="7" fillId="6" borderId="4" xfId="0" applyNumberFormat="1" applyFont="1" applyFill="1" applyBorder="1" applyAlignment="1">
      <alignment horizontal="center" vertical="center" wrapText="1"/>
    </xf>
    <xf numFmtId="0" fontId="1" fillId="6" borderId="10" xfId="0" applyFont="1" applyFill="1" applyBorder="1" applyAlignment="1">
      <alignment horizontal="center" vertical="center" wrapText="1"/>
    </xf>
    <xf numFmtId="0" fontId="9" fillId="0" borderId="4" xfId="0" applyFont="1" applyBorder="1" applyAlignment="1">
      <alignment horizontal="center" vertical="center" wrapText="1"/>
    </xf>
    <xf numFmtId="0" fontId="7" fillId="0" borderId="11" xfId="0" applyFont="1" applyBorder="1" applyAlignment="1">
      <alignment horizontal="center"/>
    </xf>
    <xf numFmtId="0" fontId="11" fillId="0" borderId="4" xfId="0" applyFont="1" applyBorder="1" applyAlignment="1">
      <alignment horizontal="center" vertical="center"/>
    </xf>
    <xf numFmtId="2" fontId="0" fillId="6" borderId="4" xfId="0" applyNumberFormat="1" applyFill="1" applyBorder="1" applyAlignment="1">
      <alignment horizontal="center" vertical="center"/>
    </xf>
    <xf numFmtId="0" fontId="0" fillId="0" borderId="17" xfId="0" applyBorder="1" applyAlignment="1">
      <alignment horizontal="center" vertical="center" wrapText="1"/>
    </xf>
    <xf numFmtId="0" fontId="0" fillId="0" borderId="4" xfId="0" applyBorder="1" applyAlignment="1">
      <alignment horizontal="center" wrapText="1"/>
    </xf>
    <xf numFmtId="0" fontId="0" fillId="6" borderId="4" xfId="0" applyFill="1" applyBorder="1" applyAlignment="1">
      <alignment horizontal="center" vertical="center" wrapText="1"/>
    </xf>
    <xf numFmtId="0" fontId="0" fillId="0" borderId="3" xfId="0" applyBorder="1" applyAlignment="1">
      <alignment horizontal="center" wrapText="1"/>
    </xf>
    <xf numFmtId="49" fontId="0" fillId="0" borderId="3" xfId="0" applyNumberFormat="1" applyBorder="1" applyAlignment="1">
      <alignment horizontal="center" vertical="top"/>
    </xf>
    <xf numFmtId="49" fontId="0" fillId="0" borderId="3" xfId="0" applyNumberFormat="1" applyBorder="1" applyAlignment="1">
      <alignment horizontal="center" wrapText="1"/>
    </xf>
    <xf numFmtId="49" fontId="0" fillId="0" borderId="3" xfId="0" applyNumberFormat="1" applyBorder="1" applyAlignment="1">
      <alignment horizontal="center" vertical="top" wrapText="1"/>
    </xf>
    <xf numFmtId="49" fontId="0" fillId="0" borderId="4" xfId="0" applyNumberFormat="1" applyBorder="1" applyAlignment="1">
      <alignment horizontal="center" vertical="top"/>
    </xf>
    <xf numFmtId="49" fontId="0" fillId="0" borderId="4" xfId="0" applyNumberFormat="1" applyBorder="1" applyAlignment="1">
      <alignment horizontal="center" wrapText="1"/>
    </xf>
    <xf numFmtId="49" fontId="0" fillId="0" borderId="4" xfId="0" applyNumberFormat="1" applyBorder="1" applyAlignment="1">
      <alignment horizontal="center" vertical="top" wrapText="1"/>
    </xf>
    <xf numFmtId="0" fontId="0" fillId="7" borderId="4" xfId="0" applyFill="1" applyBorder="1" applyAlignment="1">
      <alignment horizontal="center" vertical="center"/>
    </xf>
    <xf numFmtId="0" fontId="0" fillId="0" borderId="4" xfId="0" applyBorder="1" applyAlignment="1">
      <alignment horizontal="center"/>
    </xf>
    <xf numFmtId="0" fontId="8" fillId="0" borderId="4" xfId="0" applyFont="1" applyBorder="1" applyAlignment="1">
      <alignment horizontal="center"/>
    </xf>
    <xf numFmtId="0" fontId="7" fillId="0" borderId="4" xfId="0" applyFont="1" applyBorder="1" applyAlignment="1">
      <alignment horizontal="center"/>
    </xf>
    <xf numFmtId="0" fontId="7" fillId="7" borderId="4" xfId="0" applyFont="1" applyFill="1" applyBorder="1" applyAlignment="1">
      <alignment horizontal="center"/>
    </xf>
    <xf numFmtId="2" fontId="0" fillId="0" borderId="4" xfId="0" applyNumberFormat="1" applyBorder="1" applyAlignment="1">
      <alignment horizontal="center"/>
    </xf>
    <xf numFmtId="0" fontId="0" fillId="0" borderId="24" xfId="0" applyBorder="1" applyAlignment="1">
      <alignment horizontal="center"/>
    </xf>
    <xf numFmtId="0" fontId="0" fillId="0" borderId="3" xfId="0" applyBorder="1" applyAlignment="1">
      <alignment horizontal="center"/>
    </xf>
    <xf numFmtId="0" fontId="0" fillId="0" borderId="10" xfId="0" applyBorder="1" applyAlignment="1">
      <alignment horizontal="center" wrapText="1"/>
    </xf>
    <xf numFmtId="0" fontId="0" fillId="0" borderId="10" xfId="0" applyBorder="1" applyAlignment="1">
      <alignment horizontal="center"/>
    </xf>
    <xf numFmtId="2" fontId="7" fillId="0" borderId="4" xfId="0" applyNumberFormat="1" applyFont="1" applyBorder="1" applyAlignment="1">
      <alignment horizontal="center"/>
    </xf>
    <xf numFmtId="0" fontId="0" fillId="0" borderId="15" xfId="0" applyBorder="1" applyAlignment="1">
      <alignment horizontal="center" wrapText="1"/>
    </xf>
    <xf numFmtId="2" fontId="7" fillId="0" borderId="4" xfId="0" applyNumberFormat="1" applyFont="1" applyBorder="1" applyAlignment="1">
      <alignment horizontal="center" wrapText="1"/>
    </xf>
    <xf numFmtId="0" fontId="7" fillId="0" borderId="4" xfId="0" applyFont="1" applyBorder="1" applyAlignment="1">
      <alignment horizontal="center" wrapText="1"/>
    </xf>
    <xf numFmtId="0" fontId="7" fillId="0" borderId="15" xfId="0" applyFont="1" applyBorder="1" applyAlignment="1">
      <alignment horizontal="center" wrapText="1"/>
    </xf>
    <xf numFmtId="0" fontId="7" fillId="0" borderId="24" xfId="0" applyFont="1" applyBorder="1" applyAlignment="1">
      <alignment horizontal="center"/>
    </xf>
    <xf numFmtId="0" fontId="7" fillId="8" borderId="4" xfId="0" applyFont="1" applyFill="1" applyBorder="1" applyAlignment="1">
      <alignment horizontal="center" wrapText="1"/>
    </xf>
    <xf numFmtId="0" fontId="0" fillId="8" borderId="4" xfId="0" applyFill="1" applyBorder="1" applyAlignment="1">
      <alignment horizontal="center"/>
    </xf>
    <xf numFmtId="0" fontId="7" fillId="9" borderId="4" xfId="0" applyFont="1" applyFill="1" applyBorder="1" applyAlignment="1">
      <alignment horizontal="center" wrapText="1"/>
    </xf>
    <xf numFmtId="0" fontId="0" fillId="9" borderId="4" xfId="0" applyFill="1" applyBorder="1" applyAlignment="1">
      <alignment horizontal="center"/>
    </xf>
    <xf numFmtId="0" fontId="7" fillId="10" borderId="4" xfId="0" applyFont="1" applyFill="1" applyBorder="1" applyAlignment="1">
      <alignment horizontal="center" wrapText="1"/>
    </xf>
    <xf numFmtId="0" fontId="0" fillId="10" borderId="4" xfId="0" applyFill="1" applyBorder="1" applyAlignment="1">
      <alignment horizontal="center"/>
    </xf>
    <xf numFmtId="0" fontId="7" fillId="11" borderId="4" xfId="0" applyFont="1" applyFill="1" applyBorder="1" applyAlignment="1">
      <alignment horizontal="center" wrapText="1"/>
    </xf>
    <xf numFmtId="0" fontId="0" fillId="11" borderId="4" xfId="0" applyFill="1" applyBorder="1" applyAlignment="1">
      <alignment horizontal="center"/>
    </xf>
    <xf numFmtId="0" fontId="7" fillId="12" borderId="4" xfId="0" applyFont="1" applyFill="1" applyBorder="1" applyAlignment="1">
      <alignment horizontal="center" wrapText="1"/>
    </xf>
    <xf numFmtId="0" fontId="0" fillId="12" borderId="4" xfId="0" applyFill="1" applyBorder="1" applyAlignment="1">
      <alignment horizontal="center"/>
    </xf>
    <xf numFmtId="2" fontId="2" fillId="0" borderId="0" xfId="0" applyNumberFormat="1" applyFont="1" applyAlignment="1">
      <alignment horizontal="center" vertical="center"/>
    </xf>
    <xf numFmtId="0" fontId="0" fillId="0" borderId="0" xfId="0" applyAlignment="1">
      <alignment horizontal="center" vertical="center"/>
    </xf>
    <xf numFmtId="0" fontId="0" fillId="0" borderId="4" xfId="0" applyBorder="1" applyAlignment="1">
      <alignment vertical="center" wrapText="1"/>
    </xf>
    <xf numFmtId="0" fontId="2" fillId="0" borderId="0" xfId="0" applyFont="1" applyAlignment="1">
      <alignment horizontal="center"/>
    </xf>
    <xf numFmtId="0" fontId="4" fillId="2" borderId="1" xfId="0" applyFont="1" applyFill="1" applyBorder="1" applyAlignment="1">
      <alignment horizontal="center" vertical="center"/>
    </xf>
    <xf numFmtId="2" fontId="0" fillId="0" borderId="3" xfId="0" applyNumberFormat="1" applyBorder="1" applyAlignment="1">
      <alignment horizontal="center" wrapText="1"/>
    </xf>
    <xf numFmtId="0" fontId="0" fillId="0" borderId="3" xfId="0" applyBorder="1" applyAlignment="1">
      <alignment horizontal="center" vertical="top" wrapText="1"/>
    </xf>
    <xf numFmtId="0" fontId="6" fillId="0" borderId="4" xfId="0" applyFont="1" applyBorder="1" applyAlignment="1">
      <alignment horizontal="center" vertical="center" wrapText="1"/>
    </xf>
    <xf numFmtId="0" fontId="0" fillId="0" borderId="13" xfId="0" applyBorder="1" applyAlignment="1">
      <alignment horizontal="center"/>
    </xf>
    <xf numFmtId="0" fontId="0" fillId="0" borderId="11" xfId="0" applyBorder="1" applyAlignment="1">
      <alignment horizontal="center"/>
    </xf>
    <xf numFmtId="0" fontId="7" fillId="6" borderId="4" xfId="0" applyFont="1" applyFill="1" applyBorder="1" applyAlignment="1">
      <alignment horizontal="center"/>
    </xf>
    <xf numFmtId="0" fontId="0" fillId="6" borderId="4" xfId="0" applyFill="1" applyBorder="1" applyAlignment="1">
      <alignment horizontal="center"/>
    </xf>
    <xf numFmtId="0" fontId="0" fillId="0" borderId="4" xfId="0" applyBorder="1" applyAlignment="1">
      <alignment horizontal="center" vertical="top" wrapText="1"/>
    </xf>
    <xf numFmtId="0" fontId="0" fillId="0" borderId="4" xfId="0" applyBorder="1" applyAlignment="1">
      <alignment horizontal="center" vertical="top"/>
    </xf>
    <xf numFmtId="0" fontId="11" fillId="0" borderId="4" xfId="0" applyFont="1" applyBorder="1" applyAlignment="1">
      <alignment horizontal="center"/>
    </xf>
    <xf numFmtId="0" fontId="7" fillId="0" borderId="10" xfId="0" applyFont="1" applyBorder="1" applyAlignment="1">
      <alignment horizontal="center"/>
    </xf>
    <xf numFmtId="0" fontId="12" fillId="13" borderId="28" xfId="0" applyFont="1" applyFill="1" applyBorder="1" applyAlignment="1">
      <alignment horizontal="center" vertical="top" wrapText="1"/>
    </xf>
    <xf numFmtId="0" fontId="7" fillId="0" borderId="0" xfId="0" applyFont="1" applyAlignment="1">
      <alignment horizontal="center"/>
    </xf>
    <xf numFmtId="0" fontId="13" fillId="0" borderId="0" xfId="0" applyFont="1" applyAlignment="1">
      <alignment horizontal="center"/>
    </xf>
    <xf numFmtId="0" fontId="12" fillId="6" borderId="4" xfId="0" applyFont="1" applyFill="1" applyBorder="1" applyAlignment="1">
      <alignment horizontal="center" vertical="top" wrapText="1"/>
    </xf>
    <xf numFmtId="0" fontId="0" fillId="0" borderId="15" xfId="0" applyBorder="1" applyAlignment="1">
      <alignment horizontal="center"/>
    </xf>
    <xf numFmtId="0" fontId="0" fillId="0" borderId="24" xfId="0" applyBorder="1" applyAlignment="1">
      <alignment horizontal="center" wrapText="1"/>
    </xf>
    <xf numFmtId="0" fontId="7" fillId="0" borderId="15" xfId="0" applyFont="1" applyBorder="1" applyAlignment="1">
      <alignment horizontal="center"/>
    </xf>
    <xf numFmtId="2" fontId="0" fillId="0" borderId="4" xfId="0" applyNumberFormat="1" applyBorder="1" applyAlignment="1">
      <alignment horizontal="center" wrapText="1"/>
    </xf>
    <xf numFmtId="0" fontId="7" fillId="6" borderId="11" xfId="0" applyFont="1" applyFill="1" applyBorder="1" applyAlignment="1">
      <alignment horizontal="center"/>
    </xf>
    <xf numFmtId="0" fontId="7" fillId="6" borderId="4" xfId="0" applyFont="1" applyFill="1" applyBorder="1" applyAlignment="1">
      <alignment horizontal="center" wrapText="1"/>
    </xf>
    <xf numFmtId="0" fontId="0" fillId="6" borderId="4" xfId="0" applyFill="1" applyBorder="1" applyAlignment="1">
      <alignment horizontal="center" wrapText="1"/>
    </xf>
    <xf numFmtId="0" fontId="0" fillId="6" borderId="24" xfId="0" applyFill="1" applyBorder="1" applyAlignment="1">
      <alignment horizontal="center" wrapText="1"/>
    </xf>
    <xf numFmtId="0" fontId="0" fillId="0" borderId="0" xfId="0" applyAlignment="1">
      <alignment horizontal="center" wrapText="1"/>
    </xf>
    <xf numFmtId="0" fontId="1" fillId="0" borderId="0" xfId="0" applyFont="1" applyAlignment="1">
      <alignment horizontal="center"/>
    </xf>
    <xf numFmtId="49" fontId="0" fillId="0" borderId="0" xfId="0" applyNumberFormat="1" applyAlignment="1">
      <alignment horizontal="center"/>
    </xf>
    <xf numFmtId="0" fontId="0" fillId="0" borderId="11" xfId="0" applyBorder="1" applyAlignment="1">
      <alignment horizontal="center" vertical="center" wrapText="1"/>
    </xf>
    <xf numFmtId="0" fontId="14" fillId="0" borderId="4" xfId="0" applyFont="1" applyBorder="1" applyAlignment="1">
      <alignment horizontal="center" vertical="center" wrapText="1"/>
    </xf>
    <xf numFmtId="0" fontId="0" fillId="3" borderId="0" xfId="0" applyFill="1" applyAlignment="1">
      <alignment horizontal="center"/>
    </xf>
    <xf numFmtId="0" fontId="7" fillId="0" borderId="11" xfId="0" applyFont="1" applyBorder="1" applyAlignment="1">
      <alignment horizontal="center" wrapText="1"/>
    </xf>
    <xf numFmtId="0" fontId="7" fillId="0" borderId="4" xfId="0" applyFont="1" applyBorder="1" applyAlignment="1">
      <alignment horizontal="center" vertical="top" wrapText="1"/>
    </xf>
    <xf numFmtId="14" fontId="0" fillId="0" borderId="4" xfId="0" applyNumberFormat="1" applyBorder="1" applyAlignment="1">
      <alignment horizontal="center" vertical="top" wrapText="1"/>
    </xf>
    <xf numFmtId="0" fontId="0" fillId="0" borderId="12" xfId="0" applyBorder="1" applyAlignment="1">
      <alignment horizontal="center"/>
    </xf>
    <xf numFmtId="0" fontId="10" fillId="0" borderId="4"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0" fillId="0" borderId="17" xfId="0" applyBorder="1" applyAlignment="1">
      <alignment horizontal="center" wrapText="1"/>
    </xf>
    <xf numFmtId="0" fontId="0" fillId="0" borderId="17" xfId="0" applyBorder="1" applyAlignment="1">
      <alignment horizontal="center"/>
    </xf>
    <xf numFmtId="0" fontId="7" fillId="0" borderId="17" xfId="0" applyFont="1" applyBorder="1" applyAlignment="1">
      <alignment horizontal="center" vertical="top" wrapText="1"/>
    </xf>
    <xf numFmtId="14" fontId="0" fillId="0" borderId="17" xfId="0" applyNumberFormat="1" applyBorder="1" applyAlignment="1">
      <alignment horizontal="center" vertical="top" wrapText="1"/>
    </xf>
    <xf numFmtId="0" fontId="0" fillId="0" borderId="18" xfId="0" applyBorder="1" applyAlignment="1">
      <alignment horizontal="center"/>
    </xf>
    <xf numFmtId="164" fontId="0" fillId="0" borderId="3" xfId="0" applyNumberFormat="1" applyBorder="1" applyAlignment="1">
      <alignment horizontal="center" vertical="top" wrapText="1"/>
    </xf>
    <xf numFmtId="164" fontId="0" fillId="0" borderId="4" xfId="0" applyNumberFormat="1" applyBorder="1" applyAlignment="1">
      <alignment horizontal="center" vertical="top" wrapText="1"/>
    </xf>
    <xf numFmtId="0" fontId="6" fillId="0" borderId="4" xfId="0" applyFont="1" applyBorder="1" applyAlignment="1">
      <alignment horizontal="center" vertical="center"/>
    </xf>
    <xf numFmtId="0" fontId="7" fillId="8" borderId="4" xfId="0" applyFont="1" applyFill="1" applyBorder="1" applyAlignment="1">
      <alignment horizontal="center"/>
    </xf>
    <xf numFmtId="0" fontId="7" fillId="8" borderId="24" xfId="0" applyFont="1" applyFill="1" applyBorder="1" applyAlignment="1">
      <alignment horizontal="center"/>
    </xf>
    <xf numFmtId="0" fontId="7" fillId="9" borderId="4" xfId="0" applyFont="1" applyFill="1" applyBorder="1" applyAlignment="1">
      <alignment horizontal="center"/>
    </xf>
    <xf numFmtId="0" fontId="7" fillId="9" borderId="24" xfId="0" applyFont="1" applyFill="1" applyBorder="1" applyAlignment="1">
      <alignment horizontal="center"/>
    </xf>
    <xf numFmtId="0" fontId="7" fillId="10" borderId="4" xfId="0" applyFont="1" applyFill="1" applyBorder="1" applyAlignment="1">
      <alignment horizontal="center"/>
    </xf>
    <xf numFmtId="0" fontId="7" fillId="10" borderId="24" xfId="0" applyFont="1" applyFill="1" applyBorder="1" applyAlignment="1">
      <alignment horizontal="center"/>
    </xf>
    <xf numFmtId="0" fontId="7" fillId="11" borderId="4" xfId="0" applyFont="1" applyFill="1" applyBorder="1" applyAlignment="1">
      <alignment horizontal="center"/>
    </xf>
    <xf numFmtId="0" fontId="7" fillId="11" borderId="24" xfId="0" applyFont="1" applyFill="1" applyBorder="1" applyAlignment="1">
      <alignment horizontal="center"/>
    </xf>
    <xf numFmtId="0" fontId="7" fillId="12" borderId="24" xfId="0" applyFont="1" applyFill="1" applyBorder="1" applyAlignment="1">
      <alignment horizontal="center"/>
    </xf>
    <xf numFmtId="0" fontId="7" fillId="12" borderId="4" xfId="0" applyFont="1" applyFill="1" applyBorder="1" applyAlignment="1">
      <alignment horizontal="center"/>
    </xf>
    <xf numFmtId="0" fontId="8" fillId="6" borderId="4" xfId="0" applyFont="1" applyFill="1" applyBorder="1" applyAlignment="1">
      <alignment horizont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164" fontId="0" fillId="0" borderId="3" xfId="0" applyNumberFormat="1" applyBorder="1" applyAlignment="1">
      <alignment horizontal="center" wrapText="1"/>
    </xf>
    <xf numFmtId="164" fontId="0" fillId="0" borderId="4" xfId="0" applyNumberFormat="1" applyBorder="1" applyAlignment="1">
      <alignment horizontal="center" wrapText="1"/>
    </xf>
    <xf numFmtId="49" fontId="0" fillId="0" borderId="3" xfId="0" applyNumberFormat="1" applyBorder="1" applyAlignment="1">
      <alignment horizontal="center"/>
    </xf>
    <xf numFmtId="49" fontId="0" fillId="0" borderId="4" xfId="0" applyNumberFormat="1" applyBorder="1" applyAlignment="1">
      <alignment horizontal="center"/>
    </xf>
    <xf numFmtId="49" fontId="0" fillId="2" borderId="1" xfId="0" applyNumberFormat="1"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wrapText="1"/>
    </xf>
    <xf numFmtId="49" fontId="0" fillId="0" borderId="11" xfId="0" applyNumberFormat="1" applyBorder="1" applyAlignment="1">
      <alignment horizontal="center" vertical="center"/>
    </xf>
    <xf numFmtId="49" fontId="0" fillId="0" borderId="4" xfId="0" applyNumberFormat="1" applyBorder="1" applyAlignment="1">
      <alignment horizontal="center" vertical="center"/>
    </xf>
    <xf numFmtId="49" fontId="0" fillId="0" borderId="4" xfId="0" applyNumberFormat="1" applyBorder="1" applyAlignment="1">
      <alignment horizontal="center" vertical="center" wrapText="1"/>
    </xf>
    <xf numFmtId="0" fontId="0" fillId="5" borderId="4" xfId="0" applyFill="1" applyBorder="1" applyAlignment="1">
      <alignment horizontal="center" vertical="center" wrapText="1"/>
    </xf>
    <xf numFmtId="49" fontId="0" fillId="0" borderId="11" xfId="0" applyNumberFormat="1" applyBorder="1" applyAlignment="1">
      <alignment horizontal="center"/>
    </xf>
    <xf numFmtId="49" fontId="0" fillId="0" borderId="25" xfId="0" applyNumberFormat="1" applyBorder="1" applyAlignment="1">
      <alignment horizontal="center"/>
    </xf>
    <xf numFmtId="49" fontId="0" fillId="0" borderId="26" xfId="0" applyNumberFormat="1" applyBorder="1" applyAlignment="1">
      <alignment horizontal="center"/>
    </xf>
    <xf numFmtId="0" fontId="0" fillId="0" borderId="26" xfId="0" applyBorder="1" applyAlignment="1">
      <alignment horizontal="center" wrapText="1"/>
    </xf>
    <xf numFmtId="2" fontId="0" fillId="0" borderId="26" xfId="0" applyNumberFormat="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16" fillId="0" borderId="4" xfId="0" applyFont="1" applyBorder="1" applyAlignment="1">
      <alignment horizontal="center" vertical="center" wrapText="1"/>
    </xf>
    <xf numFmtId="0" fontId="16" fillId="0" borderId="4" xfId="0" applyFont="1" applyBorder="1" applyAlignment="1">
      <alignment horizontal="center" wrapText="1"/>
    </xf>
    <xf numFmtId="0" fontId="0" fillId="2" borderId="1" xfId="0" applyFill="1" applyBorder="1" applyAlignment="1">
      <alignment horizontal="center" vertical="top" wrapText="1"/>
    </xf>
    <xf numFmtId="14" fontId="0" fillId="0" borderId="3" xfId="0" applyNumberFormat="1" applyBorder="1" applyAlignment="1">
      <alignment horizontal="center" vertical="center" wrapText="1"/>
    </xf>
    <xf numFmtId="14" fontId="0" fillId="0" borderId="3" xfId="0" applyNumberFormat="1" applyBorder="1" applyAlignment="1">
      <alignment horizontal="center" wrapText="1"/>
    </xf>
    <xf numFmtId="0" fontId="16" fillId="0" borderId="4"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2" fontId="0" fillId="0" borderId="3" xfId="0" applyNumberFormat="1" applyBorder="1" applyAlignment="1">
      <alignment horizontal="center" vertical="center"/>
    </xf>
    <xf numFmtId="14" fontId="0" fillId="0" borderId="12" xfId="0" applyNumberFormat="1" applyBorder="1" applyAlignment="1">
      <alignment horizontal="center" vertical="center" wrapText="1"/>
    </xf>
    <xf numFmtId="0" fontId="16" fillId="0" borderId="3" xfId="0" applyFont="1"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14" fontId="0" fillId="0" borderId="19" xfId="0" applyNumberFormat="1" applyBorder="1" applyAlignment="1">
      <alignment horizontal="center" vertical="center" wrapText="1"/>
    </xf>
    <xf numFmtId="0" fontId="0" fillId="0" borderId="0" xfId="0"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2" fontId="0" fillId="0" borderId="17" xfId="0" applyNumberFormat="1" applyBorder="1" applyAlignment="1">
      <alignment horizontal="center" vertical="center" wrapText="1"/>
    </xf>
    <xf numFmtId="0" fontId="0" fillId="0" borderId="22" xfId="0" applyBorder="1" applyAlignment="1">
      <alignment horizontal="center" vertical="center" wrapText="1"/>
    </xf>
    <xf numFmtId="14" fontId="0" fillId="0" borderId="23" xfId="0" applyNumberFormat="1" applyBorder="1" applyAlignment="1">
      <alignment horizontal="center" vertical="center" wrapText="1"/>
    </xf>
    <xf numFmtId="0" fontId="0" fillId="0" borderId="14" xfId="0" applyBorder="1"/>
    <xf numFmtId="0" fontId="16" fillId="0" borderId="4" xfId="0" applyFont="1" applyBorder="1" applyAlignment="1">
      <alignment vertical="center" wrapText="1"/>
    </xf>
    <xf numFmtId="14" fontId="0" fillId="0" borderId="12" xfId="0" applyNumberFormat="1" applyBorder="1" applyAlignment="1">
      <alignment wrapText="1"/>
    </xf>
    <xf numFmtId="0" fontId="16" fillId="0" borderId="4" xfId="0" applyFont="1" applyBorder="1" applyAlignment="1">
      <alignment vertical="center"/>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6" fillId="0" borderId="0" xfId="0" applyFont="1" applyAlignment="1">
      <alignment vertical="center" wrapText="1"/>
    </xf>
    <xf numFmtId="0" fontId="0" fillId="0" borderId="15" xfId="0" applyBorder="1" applyAlignment="1">
      <alignment wrapText="1"/>
    </xf>
    <xf numFmtId="0" fontId="0" fillId="0" borderId="15" xfId="0" applyBorder="1"/>
    <xf numFmtId="0" fontId="0" fillId="0" borderId="4" xfId="0" applyBorder="1" applyAlignment="1">
      <alignment vertical="center"/>
    </xf>
    <xf numFmtId="0" fontId="17" fillId="0" borderId="15" xfId="0" applyFont="1" applyBorder="1" applyAlignment="1">
      <alignment horizontal="center" vertical="center" wrapText="1"/>
    </xf>
    <xf numFmtId="0" fontId="17" fillId="0" borderId="4" xfId="0" applyFont="1" applyBorder="1" applyAlignment="1">
      <alignment horizontal="center" vertical="center" wrapText="1"/>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11" xfId="0" applyBorder="1" applyAlignment="1">
      <alignment horizontal="center" vertical="center"/>
    </xf>
    <xf numFmtId="2" fontId="0" fillId="0" borderId="4" xfId="0" applyNumberFormat="1" applyBorder="1" applyAlignment="1" applyProtection="1">
      <alignment horizontal="center" vertical="center" wrapText="1"/>
      <protection locked="0"/>
    </xf>
    <xf numFmtId="0" fontId="0" fillId="0" borderId="16" xfId="0" applyBorder="1" applyAlignment="1">
      <alignment horizontal="center" vertical="center" wrapText="1"/>
    </xf>
    <xf numFmtId="49" fontId="0" fillId="0" borderId="17" xfId="0" applyNumberFormat="1" applyBorder="1" applyAlignment="1">
      <alignment horizontal="center" vertical="center" wrapText="1"/>
    </xf>
    <xf numFmtId="0" fontId="0" fillId="0" borderId="18"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4" xfId="0" applyBorder="1" applyAlignment="1" applyProtection="1">
      <alignment horizontal="center"/>
      <protection locked="0"/>
    </xf>
    <xf numFmtId="16" fontId="0" fillId="0" borderId="4" xfId="0" applyNumberFormat="1" applyBorder="1" applyAlignment="1">
      <alignment horizontal="left"/>
    </xf>
    <xf numFmtId="0" fontId="5" fillId="0" borderId="4" xfId="0" applyFont="1" applyBorder="1"/>
    <xf numFmtId="49" fontId="1" fillId="0" borderId="0" xfId="0" applyNumberFormat="1" applyFont="1" applyAlignment="1">
      <alignment horizontal="center"/>
    </xf>
    <xf numFmtId="0" fontId="0" fillId="0" borderId="10" xfId="0" applyBorder="1"/>
    <xf numFmtId="2" fontId="0" fillId="0" borderId="10" xfId="0" applyNumberFormat="1" applyBorder="1"/>
    <xf numFmtId="49" fontId="0" fillId="0" borderId="10" xfId="0" applyNumberFormat="1" applyBorder="1" applyAlignment="1">
      <alignment horizontal="right"/>
    </xf>
    <xf numFmtId="0" fontId="0" fillId="2" borderId="32" xfId="0" applyFill="1" applyBorder="1"/>
    <xf numFmtId="0" fontId="0" fillId="2" borderId="33" xfId="0" applyFill="1" applyBorder="1"/>
    <xf numFmtId="0" fontId="3" fillId="2" borderId="33" xfId="0" applyFont="1" applyFill="1" applyBorder="1"/>
    <xf numFmtId="0" fontId="4" fillId="2" borderId="34" xfId="0" applyFont="1" applyFill="1" applyBorder="1" applyAlignment="1">
      <alignment horizontal="center" vertical="center"/>
    </xf>
    <xf numFmtId="0" fontId="0" fillId="0" borderId="30" xfId="0" applyBorder="1"/>
    <xf numFmtId="0" fontId="1" fillId="0" borderId="30" xfId="0" applyFont="1" applyBorder="1"/>
    <xf numFmtId="16" fontId="0" fillId="0" borderId="17" xfId="0" applyNumberFormat="1" applyBorder="1" applyAlignment="1">
      <alignment horizontal="left"/>
    </xf>
    <xf numFmtId="0" fontId="0" fillId="0" borderId="17" xfId="0" applyBorder="1"/>
    <xf numFmtId="2" fontId="0" fillId="0" borderId="18" xfId="0" applyNumberFormat="1" applyBorder="1"/>
    <xf numFmtId="16" fontId="0" fillId="0" borderId="30" xfId="0" applyNumberFormat="1" applyBorder="1" applyAlignment="1">
      <alignment horizontal="left"/>
    </xf>
    <xf numFmtId="0" fontId="0" fillId="0" borderId="18" xfId="0" applyBorder="1"/>
    <xf numFmtId="0" fontId="5" fillId="0" borderId="17" xfId="0" applyFont="1" applyBorder="1"/>
    <xf numFmtId="0" fontId="18" fillId="0" borderId="20" xfId="0" applyFont="1" applyBorder="1"/>
    <xf numFmtId="0" fontId="19" fillId="0" borderId="22" xfId="0" applyFont="1" applyBorder="1" applyAlignment="1">
      <alignment horizontal="left"/>
    </xf>
    <xf numFmtId="0" fontId="18" fillId="0" borderId="22" xfId="0" applyFont="1" applyBorder="1"/>
    <xf numFmtId="2" fontId="19" fillId="0" borderId="35" xfId="0" applyNumberFormat="1" applyFont="1" applyBorder="1"/>
    <xf numFmtId="0" fontId="18" fillId="0" borderId="0" xfId="0" applyFont="1"/>
    <xf numFmtId="0" fontId="2" fillId="0" borderId="31" xfId="0" applyFont="1" applyBorder="1"/>
    <xf numFmtId="2" fontId="2" fillId="0" borderId="31" xfId="0" applyNumberFormat="1" applyFont="1" applyBorder="1"/>
    <xf numFmtId="0" fontId="1" fillId="0" borderId="29" xfId="0" applyFont="1" applyBorder="1" applyAlignment="1">
      <alignment horizontal="center" vertical="top"/>
    </xf>
    <xf numFmtId="0" fontId="1" fillId="0" borderId="11" xfId="0" applyFont="1" applyBorder="1" applyAlignment="1">
      <alignment horizontal="center" vertical="top"/>
    </xf>
    <xf numFmtId="0" fontId="1" fillId="0" borderId="16" xfId="0" applyFont="1" applyBorder="1" applyAlignment="1">
      <alignment horizontal="center" vertical="top"/>
    </xf>
    <xf numFmtId="0" fontId="2" fillId="0" borderId="0" xfId="0" applyFont="1" applyAlignment="1">
      <alignment horizontal="center"/>
    </xf>
    <xf numFmtId="0" fontId="0" fillId="0" borderId="4" xfId="0" applyBorder="1" applyAlignment="1">
      <alignment horizontal="left" vertical="top"/>
    </xf>
    <xf numFmtId="16" fontId="0" fillId="0" borderId="4" xfId="0" applyNumberFormat="1" applyBorder="1" applyAlignment="1">
      <alignment horizontal="left" vertical="top"/>
    </xf>
    <xf numFmtId="0" fontId="0" fillId="0" borderId="12" xfId="0" applyBorder="1" applyAlignment="1">
      <alignment horizontal="center" vertical="center"/>
    </xf>
    <xf numFmtId="0" fontId="0" fillId="0" borderId="10" xfId="0"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left"/>
    </xf>
    <xf numFmtId="0" fontId="0" fillId="0" borderId="0" xfId="0" applyAlignment="1">
      <alignment horizontal="left"/>
    </xf>
    <xf numFmtId="0" fontId="0" fillId="0" borderId="0" xfId="0" applyAlignment="1"/>
  </cellXfs>
  <cellStyles count="1">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tabSelected="1" zoomScaleNormal="100" workbookViewId="0"/>
  </sheetViews>
  <sheetFormatPr defaultRowHeight="13.2" x14ac:dyDescent="0.25"/>
  <cols>
    <col min="1" max="1" width="10.6640625" customWidth="1"/>
    <col min="2" max="2" width="12.33203125" customWidth="1"/>
    <col min="3" max="3" width="85.33203125" customWidth="1"/>
    <col min="4" max="4" width="15.44140625" customWidth="1"/>
    <col min="5" max="6" width="8.6640625" customWidth="1"/>
    <col min="7" max="7" width="4.88671875" customWidth="1"/>
    <col min="8" max="8" width="7.109375" customWidth="1"/>
    <col min="9" max="9" width="6.44140625" customWidth="1"/>
    <col min="10" max="10" width="7" customWidth="1"/>
    <col min="11" max="11" width="6.109375" customWidth="1"/>
    <col min="12" max="12" width="7.109375" customWidth="1"/>
    <col min="13" max="13" width="5.33203125" customWidth="1"/>
    <col min="14" max="14" width="6.5546875" customWidth="1"/>
    <col min="15" max="15" width="6.6640625" customWidth="1"/>
    <col min="16" max="1025" width="8.6640625" customWidth="1"/>
  </cols>
  <sheetData>
    <row r="1" spans="1:4" x14ac:dyDescent="0.25">
      <c r="A1" s="1" t="s">
        <v>150</v>
      </c>
    </row>
    <row r="3" spans="1:4" ht="24.75" customHeight="1" x14ac:dyDescent="0.3">
      <c r="A3" s="262" t="s">
        <v>1289</v>
      </c>
      <c r="B3" s="262"/>
      <c r="C3" s="262"/>
      <c r="D3" s="262"/>
    </row>
    <row r="4" spans="1:4" ht="13.8" thickBot="1" x14ac:dyDescent="0.3"/>
    <row r="5" spans="1:4" ht="16.2" thickBot="1" x14ac:dyDescent="0.35">
      <c r="A5" s="240" t="s">
        <v>0</v>
      </c>
      <c r="B5" s="241" t="s">
        <v>1</v>
      </c>
      <c r="C5" s="242"/>
      <c r="D5" s="243" t="s">
        <v>44</v>
      </c>
    </row>
    <row r="6" spans="1:4" ht="15.6" x14ac:dyDescent="0.3">
      <c r="A6" s="259" t="s">
        <v>2</v>
      </c>
      <c r="B6" s="244"/>
      <c r="C6" s="245" t="s">
        <v>73</v>
      </c>
      <c r="D6" s="258">
        <f>SUM(D7+D13+D14+D15)</f>
        <v>14679.377500000002</v>
      </c>
    </row>
    <row r="7" spans="1:4" x14ac:dyDescent="0.25">
      <c r="A7" s="260"/>
      <c r="B7" s="263" t="s">
        <v>3</v>
      </c>
      <c r="C7" s="13" t="s">
        <v>4</v>
      </c>
      <c r="D7" s="238">
        <f>SUM('1.1. CHÚ'!G64)</f>
        <v>10606.437500000002</v>
      </c>
    </row>
    <row r="8" spans="1:4" x14ac:dyDescent="0.25">
      <c r="A8" s="260"/>
      <c r="B8" s="263"/>
      <c r="C8" s="13" t="s">
        <v>5</v>
      </c>
      <c r="D8" s="237"/>
    </row>
    <row r="9" spans="1:4" x14ac:dyDescent="0.25">
      <c r="A9" s="260"/>
      <c r="B9" s="263"/>
      <c r="C9" s="13" t="s">
        <v>6</v>
      </c>
      <c r="D9" s="237">
        <v>323.29000000000002</v>
      </c>
    </row>
    <row r="10" spans="1:4" x14ac:dyDescent="0.25">
      <c r="A10" s="260"/>
      <c r="B10" s="263"/>
      <c r="C10" s="13" t="s">
        <v>7</v>
      </c>
      <c r="D10" s="237">
        <v>431.64</v>
      </c>
    </row>
    <row r="11" spans="1:4" x14ac:dyDescent="0.25">
      <c r="A11" s="260"/>
      <c r="B11" s="263"/>
      <c r="C11" s="13" t="s">
        <v>8</v>
      </c>
      <c r="D11" s="237">
        <v>0.95</v>
      </c>
    </row>
    <row r="12" spans="1:4" x14ac:dyDescent="0.25">
      <c r="A12" s="260"/>
      <c r="B12" s="263"/>
      <c r="C12" s="13" t="s">
        <v>9</v>
      </c>
      <c r="D12" s="237">
        <v>58.26</v>
      </c>
    </row>
    <row r="13" spans="1:4" x14ac:dyDescent="0.25">
      <c r="A13" s="260"/>
      <c r="B13" s="264" t="s">
        <v>100</v>
      </c>
      <c r="C13" s="13" t="s">
        <v>10</v>
      </c>
      <c r="D13" s="238">
        <v>3810.76</v>
      </c>
    </row>
    <row r="14" spans="1:4" x14ac:dyDescent="0.25">
      <c r="A14" s="260"/>
      <c r="B14" s="264"/>
      <c r="C14" s="13" t="s">
        <v>11</v>
      </c>
      <c r="D14" s="237">
        <v>236.84</v>
      </c>
    </row>
    <row r="15" spans="1:4" ht="13.8" thickBot="1" x14ac:dyDescent="0.3">
      <c r="A15" s="261"/>
      <c r="B15" s="246" t="s">
        <v>101</v>
      </c>
      <c r="C15" s="247" t="s">
        <v>12</v>
      </c>
      <c r="D15" s="248">
        <f>SUM('1.3. endemické druhy'!D6)</f>
        <v>25.34</v>
      </c>
    </row>
    <row r="16" spans="1:4" ht="15.6" x14ac:dyDescent="0.3">
      <c r="A16" s="259" t="s">
        <v>13</v>
      </c>
      <c r="B16" s="249"/>
      <c r="C16" s="245" t="s">
        <v>74</v>
      </c>
      <c r="D16" s="257">
        <f>SUM(D17:D19)</f>
        <v>5399.6200000000008</v>
      </c>
    </row>
    <row r="17" spans="1:5" x14ac:dyDescent="0.25">
      <c r="A17" s="260"/>
      <c r="B17" s="234" t="s">
        <v>102</v>
      </c>
      <c r="C17" s="13" t="s">
        <v>75</v>
      </c>
      <c r="D17" s="237">
        <f>SUM('3.1. vzácne biotopy'!D81)</f>
        <v>4932.26</v>
      </c>
    </row>
    <row r="18" spans="1:5" x14ac:dyDescent="0.25">
      <c r="A18" s="260"/>
      <c r="B18" s="234" t="s">
        <v>103</v>
      </c>
      <c r="C18" s="13" t="s">
        <v>76</v>
      </c>
      <c r="D18" s="238">
        <f>SUM('3.2.prírodné lesy prales'!E16)</f>
        <v>414.09999999999997</v>
      </c>
    </row>
    <row r="19" spans="1:5" ht="13.8" thickBot="1" x14ac:dyDescent="0.3">
      <c r="A19" s="261"/>
      <c r="B19" s="246" t="s">
        <v>104</v>
      </c>
      <c r="C19" s="247" t="s">
        <v>77</v>
      </c>
      <c r="D19" s="250">
        <f>SUM('3.3. prirodzený výskyt tisa'!E7)</f>
        <v>53.260000000000005</v>
      </c>
    </row>
    <row r="20" spans="1:5" ht="15.6" x14ac:dyDescent="0.3">
      <c r="A20" s="259" t="s">
        <v>14</v>
      </c>
      <c r="B20" s="249"/>
      <c r="C20" s="245" t="s">
        <v>15</v>
      </c>
      <c r="D20" s="258">
        <f>SUM(D21:D22)</f>
        <v>6177.7099999999991</v>
      </c>
    </row>
    <row r="21" spans="1:5" x14ac:dyDescent="0.25">
      <c r="A21" s="260"/>
      <c r="B21" s="234" t="s">
        <v>105</v>
      </c>
      <c r="C21" s="13" t="s">
        <v>16</v>
      </c>
      <c r="D21" s="238">
        <f>SUM('4.1pôdoochranná funkcia '!D56)</f>
        <v>6043.8099999999995</v>
      </c>
      <c r="E21" s="2"/>
    </row>
    <row r="22" spans="1:5" ht="13.8" thickBot="1" x14ac:dyDescent="0.3">
      <c r="A22" s="261"/>
      <c r="B22" s="246">
        <v>42404</v>
      </c>
      <c r="C22" s="247" t="s">
        <v>17</v>
      </c>
      <c r="D22" s="248">
        <f>SUM('4.2. hydrická funkcia'!D13)</f>
        <v>133.9</v>
      </c>
    </row>
    <row r="23" spans="1:5" ht="15.6" x14ac:dyDescent="0.3">
      <c r="A23" s="259" t="s">
        <v>18</v>
      </c>
      <c r="B23" s="249"/>
      <c r="C23" s="245" t="s">
        <v>78</v>
      </c>
      <c r="D23" s="258">
        <f>SUM(D24)</f>
        <v>4459.8999999999996</v>
      </c>
    </row>
    <row r="24" spans="1:5" ht="13.8" thickBot="1" x14ac:dyDescent="0.3">
      <c r="A24" s="261"/>
      <c r="B24" s="246" t="s">
        <v>106</v>
      </c>
      <c r="C24" s="247" t="s">
        <v>79</v>
      </c>
      <c r="D24" s="248">
        <f>SUM('5.1. vodoochranná funkcia'!D55)</f>
        <v>4459.8999999999996</v>
      </c>
    </row>
    <row r="25" spans="1:5" ht="15.6" x14ac:dyDescent="0.3">
      <c r="A25" s="259" t="s">
        <v>19</v>
      </c>
      <c r="B25" s="249"/>
      <c r="C25" s="245" t="s">
        <v>80</v>
      </c>
      <c r="D25" s="257">
        <f>SUM(D26:D29)</f>
        <v>51.11</v>
      </c>
    </row>
    <row r="26" spans="1:5" x14ac:dyDescent="0.25">
      <c r="A26" s="260"/>
      <c r="B26" s="234" t="s">
        <v>107</v>
      </c>
      <c r="C26" s="235" t="s">
        <v>20</v>
      </c>
      <c r="D26" s="237"/>
    </row>
    <row r="27" spans="1:5" x14ac:dyDescent="0.25">
      <c r="A27" s="260"/>
      <c r="B27" s="234" t="s">
        <v>108</v>
      </c>
      <c r="C27" s="235" t="s">
        <v>21</v>
      </c>
      <c r="D27" s="237"/>
    </row>
    <row r="28" spans="1:5" x14ac:dyDescent="0.25">
      <c r="A28" s="260"/>
      <c r="B28" s="234" t="s">
        <v>109</v>
      </c>
      <c r="C28" s="235" t="s">
        <v>22</v>
      </c>
      <c r="D28" s="239">
        <f>SUM('6.3. hist., kultúrne, nábož. '!D17)</f>
        <v>51.11</v>
      </c>
    </row>
    <row r="29" spans="1:5" ht="13.8" thickBot="1" x14ac:dyDescent="0.3">
      <c r="A29" s="261"/>
      <c r="B29" s="246" t="s">
        <v>110</v>
      </c>
      <c r="C29" s="251" t="s">
        <v>111</v>
      </c>
      <c r="D29" s="250"/>
    </row>
    <row r="30" spans="1:5" s="256" customFormat="1" ht="18" thickBot="1" x14ac:dyDescent="0.35">
      <c r="A30" s="252"/>
      <c r="B30" s="253" t="s">
        <v>23</v>
      </c>
      <c r="C30" s="254"/>
      <c r="D30" s="255">
        <f>SUM(D6+D16+D20+D23+D25)</f>
        <v>30767.717500000006</v>
      </c>
    </row>
  </sheetData>
  <mergeCells count="8">
    <mergeCell ref="A20:A22"/>
    <mergeCell ref="A23:A24"/>
    <mergeCell ref="A25:A29"/>
    <mergeCell ref="A3:D3"/>
    <mergeCell ref="A6:A15"/>
    <mergeCell ref="B7:B12"/>
    <mergeCell ref="B13:B14"/>
    <mergeCell ref="A16:A19"/>
  </mergeCells>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4"/>
  <sheetViews>
    <sheetView zoomScaleNormal="100" workbookViewId="0">
      <pane ySplit="3" topLeftCell="A55" activePane="bottomLeft" state="frozen"/>
      <selection pane="bottomLeft"/>
    </sheetView>
  </sheetViews>
  <sheetFormatPr defaultColWidth="9.109375" defaultRowHeight="13.2" x14ac:dyDescent="0.25"/>
  <cols>
    <col min="1" max="1" width="29.5546875" style="3" customWidth="1"/>
    <col min="2" max="2" width="9.88671875" style="3" customWidth="1"/>
    <col min="3" max="3" width="10.33203125" style="3" customWidth="1"/>
    <col min="4" max="4" width="21" style="3" customWidth="1"/>
    <col min="5" max="5" width="14.88671875" style="3" customWidth="1"/>
    <col min="6" max="6" width="38.109375" style="3" customWidth="1"/>
    <col min="7" max="7" width="13.88671875" style="3" customWidth="1"/>
    <col min="8" max="8" width="28.88671875" style="3" customWidth="1"/>
    <col min="9" max="10" width="16" style="3" customWidth="1"/>
    <col min="11" max="11" width="26.44140625" style="3" customWidth="1"/>
    <col min="12" max="12" width="16" style="3" customWidth="1"/>
    <col min="13" max="13" width="26.88671875" style="3" customWidth="1"/>
    <col min="14" max="1025" width="8.6640625" style="3" customWidth="1"/>
    <col min="1026" max="16384" width="9.109375" style="3"/>
  </cols>
  <sheetData>
    <row r="1" spans="1:14" ht="15.6" x14ac:dyDescent="0.3">
      <c r="A1" s="114" t="s">
        <v>24</v>
      </c>
    </row>
    <row r="2" spans="1:14" ht="6.75" customHeight="1" thickBot="1" x14ac:dyDescent="0.3"/>
    <row r="3" spans="1:14" ht="40.799999999999997" thickTop="1" thickBot="1" x14ac:dyDescent="0.3">
      <c r="A3" s="5" t="s">
        <v>25</v>
      </c>
      <c r="B3" s="35" t="s">
        <v>26</v>
      </c>
      <c r="C3" s="7" t="s">
        <v>27</v>
      </c>
      <c r="D3" s="5" t="s">
        <v>28</v>
      </c>
      <c r="E3" s="5" t="s">
        <v>29</v>
      </c>
      <c r="F3" s="5" t="s">
        <v>30</v>
      </c>
      <c r="G3" s="115" t="s">
        <v>44</v>
      </c>
      <c r="H3" s="7" t="s">
        <v>31</v>
      </c>
      <c r="I3" s="7" t="s">
        <v>32</v>
      </c>
      <c r="J3" s="7" t="s">
        <v>33</v>
      </c>
      <c r="K3" s="7" t="s">
        <v>34</v>
      </c>
      <c r="L3" s="7" t="s">
        <v>35</v>
      </c>
      <c r="M3" s="5" t="s">
        <v>36</v>
      </c>
    </row>
    <row r="4" spans="1:14" ht="37.5" customHeight="1" thickTop="1" x14ac:dyDescent="0.25">
      <c r="A4" s="92" t="s">
        <v>84</v>
      </c>
      <c r="B4" s="34" t="s">
        <v>9</v>
      </c>
      <c r="C4" s="36">
        <v>3</v>
      </c>
      <c r="D4" s="92" t="s">
        <v>86</v>
      </c>
      <c r="E4" s="78" t="s">
        <v>88</v>
      </c>
      <c r="F4" s="36" t="s">
        <v>130</v>
      </c>
      <c r="G4" s="116">
        <v>116.53</v>
      </c>
      <c r="H4" s="78" t="s">
        <v>112</v>
      </c>
      <c r="I4" s="78" t="s">
        <v>38</v>
      </c>
      <c r="J4" s="36" t="s">
        <v>39</v>
      </c>
      <c r="K4" s="36" t="s">
        <v>40</v>
      </c>
      <c r="L4" s="117"/>
      <c r="M4" s="92"/>
    </row>
    <row r="5" spans="1:14" ht="37.5" customHeight="1" x14ac:dyDescent="0.25">
      <c r="A5" s="86" t="s">
        <v>85</v>
      </c>
      <c r="B5" s="16" t="s">
        <v>9</v>
      </c>
      <c r="C5" s="17">
        <v>4</v>
      </c>
      <c r="D5" s="86" t="s">
        <v>86</v>
      </c>
      <c r="E5" s="86" t="s">
        <v>87</v>
      </c>
      <c r="F5" s="118"/>
      <c r="G5" s="90">
        <v>10.33</v>
      </c>
      <c r="H5" s="76"/>
      <c r="I5" s="76" t="s">
        <v>38</v>
      </c>
      <c r="J5" s="17" t="s">
        <v>39</v>
      </c>
      <c r="K5" s="17" t="s">
        <v>40</v>
      </c>
      <c r="L5" s="86"/>
      <c r="M5" s="86"/>
    </row>
    <row r="6" spans="1:14" ht="165" customHeight="1" x14ac:dyDescent="0.25">
      <c r="A6" s="16" t="s">
        <v>127</v>
      </c>
      <c r="B6" s="16" t="s">
        <v>128</v>
      </c>
      <c r="C6" s="17">
        <v>2</v>
      </c>
      <c r="D6" s="16" t="s">
        <v>86</v>
      </c>
      <c r="E6" s="17" t="s">
        <v>134</v>
      </c>
      <c r="F6" s="17" t="s">
        <v>129</v>
      </c>
      <c r="G6" s="90">
        <v>446.22</v>
      </c>
      <c r="H6" s="76" t="s">
        <v>112</v>
      </c>
      <c r="I6" s="76" t="s">
        <v>38</v>
      </c>
      <c r="J6" s="17"/>
      <c r="K6" s="17"/>
      <c r="L6" s="86"/>
      <c r="M6" s="86"/>
    </row>
    <row r="7" spans="1:14" ht="37.5" customHeight="1" x14ac:dyDescent="0.25">
      <c r="A7" s="86" t="s">
        <v>124</v>
      </c>
      <c r="B7" s="16"/>
      <c r="C7" s="17">
        <v>1</v>
      </c>
      <c r="D7" s="86" t="s">
        <v>90</v>
      </c>
      <c r="E7" s="86"/>
      <c r="F7" s="17" t="s">
        <v>137</v>
      </c>
      <c r="G7" s="90">
        <v>109.25</v>
      </c>
      <c r="H7" s="86" t="s">
        <v>112</v>
      </c>
      <c r="I7" s="76" t="s">
        <v>38</v>
      </c>
      <c r="J7" s="86"/>
      <c r="K7" s="86"/>
      <c r="L7" s="86"/>
      <c r="M7" s="86"/>
    </row>
    <row r="8" spans="1:14" ht="36.75" customHeight="1" x14ac:dyDescent="0.25">
      <c r="A8" s="86" t="s">
        <v>124</v>
      </c>
      <c r="B8" s="86"/>
      <c r="C8" s="16">
        <v>2</v>
      </c>
      <c r="D8" s="86" t="s">
        <v>90</v>
      </c>
      <c r="E8" s="86"/>
      <c r="F8" s="17" t="s">
        <v>131</v>
      </c>
      <c r="G8" s="90">
        <v>171.97</v>
      </c>
      <c r="H8" s="86" t="s">
        <v>112</v>
      </c>
      <c r="I8" s="76" t="s">
        <v>38</v>
      </c>
      <c r="J8" s="86"/>
      <c r="K8" s="86"/>
      <c r="L8" s="86"/>
      <c r="M8" s="86"/>
    </row>
    <row r="9" spans="1:14" ht="37.5" customHeight="1" x14ac:dyDescent="0.25">
      <c r="A9" s="86" t="s">
        <v>125</v>
      </c>
      <c r="B9" s="16" t="s">
        <v>126</v>
      </c>
      <c r="C9" s="16">
        <v>1</v>
      </c>
      <c r="D9" s="86" t="s">
        <v>90</v>
      </c>
      <c r="E9" s="86" t="s">
        <v>135</v>
      </c>
      <c r="F9" s="16" t="s">
        <v>132</v>
      </c>
      <c r="G9" s="86"/>
      <c r="H9" s="86" t="s">
        <v>112</v>
      </c>
      <c r="I9" s="76" t="s">
        <v>38</v>
      </c>
      <c r="J9" s="86"/>
      <c r="K9" s="86"/>
      <c r="L9" s="86"/>
      <c r="M9" s="86"/>
    </row>
    <row r="10" spans="1:14" ht="37.5" customHeight="1" x14ac:dyDescent="0.25">
      <c r="A10" s="86" t="s">
        <v>125</v>
      </c>
      <c r="B10" s="16" t="s">
        <v>126</v>
      </c>
      <c r="C10" s="16">
        <v>2</v>
      </c>
      <c r="D10" s="86" t="s">
        <v>90</v>
      </c>
      <c r="E10" s="86" t="s">
        <v>135</v>
      </c>
      <c r="F10" s="17" t="s">
        <v>133</v>
      </c>
      <c r="G10" s="86"/>
      <c r="H10" s="86" t="s">
        <v>112</v>
      </c>
      <c r="I10" s="76" t="s">
        <v>38</v>
      </c>
      <c r="J10" s="86"/>
      <c r="K10" s="86"/>
      <c r="L10" s="86"/>
      <c r="M10" s="86"/>
    </row>
    <row r="11" spans="1:14" ht="39.6" x14ac:dyDescent="0.25">
      <c r="A11" s="47" t="s">
        <v>151</v>
      </c>
      <c r="B11" s="16"/>
      <c r="C11" s="48">
        <v>61</v>
      </c>
      <c r="D11" s="16">
        <v>24.14</v>
      </c>
      <c r="E11" s="49" t="s">
        <v>37</v>
      </c>
      <c r="F11" s="17" t="s">
        <v>38</v>
      </c>
      <c r="G11" s="17" t="s">
        <v>39</v>
      </c>
      <c r="H11" s="48" t="s">
        <v>40</v>
      </c>
      <c r="I11" s="16"/>
      <c r="J11" s="50"/>
    </row>
    <row r="12" spans="1:14" ht="66" x14ac:dyDescent="0.25">
      <c r="A12" s="47" t="s">
        <v>151</v>
      </c>
      <c r="B12" s="16"/>
      <c r="C12" s="48" t="s">
        <v>152</v>
      </c>
      <c r="D12" s="16">
        <v>43.09</v>
      </c>
      <c r="E12" s="49" t="s">
        <v>37</v>
      </c>
      <c r="F12" s="17"/>
      <c r="G12" s="17"/>
      <c r="H12" s="48"/>
      <c r="I12" s="16"/>
      <c r="J12" s="50"/>
    </row>
    <row r="13" spans="1:14" x14ac:dyDescent="0.25">
      <c r="A13" s="47" t="s">
        <v>151</v>
      </c>
      <c r="B13" s="16"/>
      <c r="C13" s="48" t="s">
        <v>153</v>
      </c>
      <c r="D13" s="16">
        <v>20.010000000000002</v>
      </c>
      <c r="E13" s="49" t="s">
        <v>37</v>
      </c>
      <c r="F13" s="17"/>
      <c r="G13" s="17"/>
      <c r="H13" s="48"/>
      <c r="I13" s="16"/>
      <c r="J13" s="50"/>
    </row>
    <row r="14" spans="1:14" ht="66" x14ac:dyDescent="0.25">
      <c r="A14" s="48" t="s">
        <v>154</v>
      </c>
      <c r="B14" s="16"/>
      <c r="C14" s="48" t="s">
        <v>155</v>
      </c>
      <c r="D14" s="16">
        <v>40.69</v>
      </c>
      <c r="E14" s="49" t="s">
        <v>37</v>
      </c>
      <c r="F14" s="17" t="s">
        <v>38</v>
      </c>
      <c r="G14" s="17" t="s">
        <v>39</v>
      </c>
      <c r="H14" s="48" t="s">
        <v>40</v>
      </c>
      <c r="I14" s="16"/>
      <c r="J14" s="50"/>
    </row>
    <row r="15" spans="1:14" ht="26.4" x14ac:dyDescent="0.25">
      <c r="A15" s="48" t="s">
        <v>154</v>
      </c>
      <c r="B15" s="16"/>
      <c r="C15" s="48" t="s">
        <v>156</v>
      </c>
      <c r="D15" s="16">
        <v>10.61</v>
      </c>
      <c r="E15" s="49" t="s">
        <v>37</v>
      </c>
      <c r="F15" s="17"/>
      <c r="G15" s="17"/>
      <c r="H15" s="48"/>
      <c r="I15" s="16"/>
      <c r="J15" s="50"/>
    </row>
    <row r="16" spans="1:14" ht="132" x14ac:dyDescent="0.25">
      <c r="A16" s="119" t="s">
        <v>209</v>
      </c>
      <c r="B16" s="36" t="s">
        <v>210</v>
      </c>
      <c r="C16" s="36">
        <v>2</v>
      </c>
      <c r="D16" s="58" t="s">
        <v>211</v>
      </c>
      <c r="E16" s="36"/>
      <c r="F16" s="36"/>
      <c r="G16" s="61" t="s">
        <v>212</v>
      </c>
      <c r="H16" s="62">
        <v>5432.01</v>
      </c>
      <c r="I16" s="58" t="s">
        <v>213</v>
      </c>
      <c r="J16" s="36" t="s">
        <v>38</v>
      </c>
      <c r="K16" s="36" t="s">
        <v>39</v>
      </c>
      <c r="L16" s="58" t="s">
        <v>40</v>
      </c>
      <c r="M16" s="58"/>
      <c r="N16" s="63"/>
    </row>
    <row r="17" spans="1:14" ht="79.2" x14ac:dyDescent="0.25">
      <c r="A17" s="119" t="s">
        <v>214</v>
      </c>
      <c r="B17" s="36" t="s">
        <v>6</v>
      </c>
      <c r="C17" s="36">
        <v>4</v>
      </c>
      <c r="D17" s="36" t="s">
        <v>215</v>
      </c>
      <c r="E17" s="36" t="s">
        <v>216</v>
      </c>
      <c r="F17" s="36" t="s">
        <v>217</v>
      </c>
      <c r="G17" s="61">
        <v>30.03</v>
      </c>
      <c r="H17" s="61">
        <v>30.03</v>
      </c>
      <c r="I17" s="58" t="s">
        <v>37</v>
      </c>
      <c r="J17" s="36" t="s">
        <v>38</v>
      </c>
      <c r="K17" s="36" t="s">
        <v>39</v>
      </c>
      <c r="L17" s="58" t="s">
        <v>40</v>
      </c>
      <c r="M17" s="58" t="s">
        <v>37</v>
      </c>
      <c r="N17" s="63"/>
    </row>
    <row r="18" spans="1:14" ht="79.2" x14ac:dyDescent="0.25">
      <c r="A18" s="119" t="s">
        <v>214</v>
      </c>
      <c r="B18" s="36" t="s">
        <v>218</v>
      </c>
      <c r="C18" s="36">
        <v>3</v>
      </c>
      <c r="D18" s="36" t="s">
        <v>215</v>
      </c>
      <c r="E18" s="36" t="s">
        <v>219</v>
      </c>
      <c r="F18" s="36" t="s">
        <v>220</v>
      </c>
      <c r="G18" s="61">
        <v>29.55</v>
      </c>
      <c r="H18" s="61">
        <v>29.55</v>
      </c>
      <c r="I18" s="58" t="s">
        <v>213</v>
      </c>
      <c r="J18" s="36" t="s">
        <v>38</v>
      </c>
      <c r="K18" s="36" t="s">
        <v>39</v>
      </c>
      <c r="L18" s="58" t="s">
        <v>40</v>
      </c>
      <c r="M18" s="58" t="s">
        <v>37</v>
      </c>
      <c r="N18" s="63"/>
    </row>
    <row r="19" spans="1:14" ht="79.2" x14ac:dyDescent="0.25">
      <c r="A19" s="119" t="s">
        <v>221</v>
      </c>
      <c r="B19" s="36" t="s">
        <v>6</v>
      </c>
      <c r="C19" s="36">
        <v>5</v>
      </c>
      <c r="D19" s="36" t="s">
        <v>222</v>
      </c>
      <c r="E19" s="36" t="s">
        <v>222</v>
      </c>
      <c r="F19" s="58" t="s">
        <v>223</v>
      </c>
      <c r="G19" s="61">
        <v>23.08</v>
      </c>
      <c r="H19" s="61">
        <v>0</v>
      </c>
      <c r="I19" s="58" t="s">
        <v>37</v>
      </c>
      <c r="J19" s="36" t="s">
        <v>38</v>
      </c>
      <c r="K19" s="36" t="s">
        <v>39</v>
      </c>
      <c r="L19" s="58" t="s">
        <v>40</v>
      </c>
      <c r="M19" s="58" t="s">
        <v>37</v>
      </c>
      <c r="N19" s="63"/>
    </row>
    <row r="20" spans="1:14" ht="79.2" x14ac:dyDescent="0.25">
      <c r="A20" s="119" t="s">
        <v>221</v>
      </c>
      <c r="B20" s="36" t="s">
        <v>218</v>
      </c>
      <c r="C20" s="36">
        <v>3</v>
      </c>
      <c r="D20" s="36" t="s">
        <v>222</v>
      </c>
      <c r="E20" s="36" t="s">
        <v>222</v>
      </c>
      <c r="F20" s="58" t="s">
        <v>224</v>
      </c>
      <c r="G20" s="61">
        <v>0</v>
      </c>
      <c r="H20" s="61">
        <v>6.89</v>
      </c>
      <c r="I20" s="58" t="s">
        <v>213</v>
      </c>
      <c r="J20" s="36" t="s">
        <v>38</v>
      </c>
      <c r="K20" s="36" t="s">
        <v>39</v>
      </c>
      <c r="L20" s="58" t="s">
        <v>40</v>
      </c>
      <c r="M20" s="58" t="s">
        <v>37</v>
      </c>
      <c r="N20" s="63"/>
    </row>
    <row r="21" spans="1:14" ht="79.2" x14ac:dyDescent="0.25">
      <c r="A21" s="72" t="s">
        <v>225</v>
      </c>
      <c r="B21" s="17" t="s">
        <v>226</v>
      </c>
      <c r="C21" s="17">
        <v>4</v>
      </c>
      <c r="D21" s="48" t="s">
        <v>215</v>
      </c>
      <c r="E21" s="17" t="s">
        <v>227</v>
      </c>
      <c r="F21" s="17" t="s">
        <v>228</v>
      </c>
      <c r="G21" s="64">
        <v>4.4000000000000004</v>
      </c>
      <c r="H21" s="64">
        <v>4.4000000000000004</v>
      </c>
      <c r="I21" s="48" t="s">
        <v>37</v>
      </c>
      <c r="J21" s="17" t="s">
        <v>38</v>
      </c>
      <c r="K21" s="17" t="s">
        <v>39</v>
      </c>
      <c r="L21" s="48" t="s">
        <v>40</v>
      </c>
      <c r="M21" s="17" t="s">
        <v>37</v>
      </c>
      <c r="N21" s="65"/>
    </row>
    <row r="22" spans="1:14" ht="79.2" x14ac:dyDescent="0.25">
      <c r="A22" s="72" t="s">
        <v>225</v>
      </c>
      <c r="B22" s="17" t="s">
        <v>229</v>
      </c>
      <c r="C22" s="17">
        <v>3</v>
      </c>
      <c r="D22" s="48" t="s">
        <v>215</v>
      </c>
      <c r="E22" s="17" t="s">
        <v>227</v>
      </c>
      <c r="F22" s="17" t="s">
        <v>230</v>
      </c>
      <c r="G22" s="64">
        <v>0</v>
      </c>
      <c r="H22" s="64">
        <v>13.78</v>
      </c>
      <c r="I22" s="58" t="s">
        <v>213</v>
      </c>
      <c r="J22" s="36" t="s">
        <v>38</v>
      </c>
      <c r="K22" s="36" t="s">
        <v>39</v>
      </c>
      <c r="L22" s="58" t="s">
        <v>40</v>
      </c>
      <c r="M22" s="58" t="s">
        <v>37</v>
      </c>
      <c r="N22" s="65"/>
    </row>
    <row r="23" spans="1:14" ht="79.2" x14ac:dyDescent="0.25">
      <c r="A23" s="72" t="s">
        <v>231</v>
      </c>
      <c r="B23" s="17" t="s">
        <v>226</v>
      </c>
      <c r="C23" s="17">
        <v>4</v>
      </c>
      <c r="D23" s="48" t="s">
        <v>222</v>
      </c>
      <c r="E23" s="17" t="s">
        <v>222</v>
      </c>
      <c r="F23" s="48" t="s">
        <v>232</v>
      </c>
      <c r="G23" s="66">
        <v>20.73</v>
      </c>
      <c r="H23" s="64">
        <v>9.8699999999999992</v>
      </c>
      <c r="I23" s="48" t="s">
        <v>37</v>
      </c>
      <c r="J23" s="17" t="s">
        <v>38</v>
      </c>
      <c r="K23" s="17" t="s">
        <v>39</v>
      </c>
      <c r="L23" s="48" t="s">
        <v>40</v>
      </c>
      <c r="M23" s="17" t="s">
        <v>37</v>
      </c>
      <c r="N23" s="65"/>
    </row>
    <row r="24" spans="1:14" ht="79.2" x14ac:dyDescent="0.25">
      <c r="A24" s="72" t="s">
        <v>231</v>
      </c>
      <c r="B24" s="17" t="s">
        <v>229</v>
      </c>
      <c r="C24" s="17">
        <v>3</v>
      </c>
      <c r="D24" s="48" t="s">
        <v>222</v>
      </c>
      <c r="E24" s="17" t="s">
        <v>222</v>
      </c>
      <c r="F24" s="48" t="s">
        <v>233</v>
      </c>
      <c r="G24" s="66">
        <v>27.665900000000001</v>
      </c>
      <c r="H24" s="64">
        <v>0</v>
      </c>
      <c r="I24" s="58" t="s">
        <v>213</v>
      </c>
      <c r="J24" s="36" t="s">
        <v>38</v>
      </c>
      <c r="K24" s="36" t="s">
        <v>39</v>
      </c>
      <c r="L24" s="58" t="s">
        <v>40</v>
      </c>
      <c r="M24" s="58" t="s">
        <v>37</v>
      </c>
      <c r="N24" s="65"/>
    </row>
    <row r="25" spans="1:14" ht="79.2" x14ac:dyDescent="0.25">
      <c r="A25" s="72" t="s">
        <v>234</v>
      </c>
      <c r="B25" s="17" t="s">
        <v>226</v>
      </c>
      <c r="C25" s="17">
        <v>4</v>
      </c>
      <c r="D25" s="48" t="s">
        <v>215</v>
      </c>
      <c r="E25" s="17" t="s">
        <v>235</v>
      </c>
      <c r="F25" s="48" t="s">
        <v>236</v>
      </c>
      <c r="G25" s="66">
        <v>7.07</v>
      </c>
      <c r="H25" s="64">
        <v>7.07</v>
      </c>
      <c r="I25" s="48" t="s">
        <v>37</v>
      </c>
      <c r="J25" s="17" t="s">
        <v>38</v>
      </c>
      <c r="K25" s="17" t="s">
        <v>39</v>
      </c>
      <c r="L25" s="48" t="s">
        <v>40</v>
      </c>
      <c r="M25" s="17" t="s">
        <v>37</v>
      </c>
      <c r="N25" s="65"/>
    </row>
    <row r="26" spans="1:14" ht="79.2" x14ac:dyDescent="0.25">
      <c r="A26" s="72" t="s">
        <v>234</v>
      </c>
      <c r="B26" s="17" t="s">
        <v>229</v>
      </c>
      <c r="C26" s="17">
        <v>3</v>
      </c>
      <c r="D26" s="48" t="s">
        <v>215</v>
      </c>
      <c r="E26" s="17" t="s">
        <v>235</v>
      </c>
      <c r="F26" s="48" t="s">
        <v>237</v>
      </c>
      <c r="G26" s="66">
        <v>15.49</v>
      </c>
      <c r="H26" s="64">
        <v>15.49</v>
      </c>
      <c r="I26" s="58" t="s">
        <v>213</v>
      </c>
      <c r="J26" s="36" t="s">
        <v>38</v>
      </c>
      <c r="K26" s="36" t="s">
        <v>39</v>
      </c>
      <c r="L26" s="58" t="s">
        <v>40</v>
      </c>
      <c r="M26" s="58" t="s">
        <v>37</v>
      </c>
      <c r="N26" s="65"/>
    </row>
    <row r="27" spans="1:14" ht="79.2" x14ac:dyDescent="0.25">
      <c r="A27" s="120" t="s">
        <v>238</v>
      </c>
      <c r="B27" s="17" t="s">
        <v>226</v>
      </c>
      <c r="C27" s="17">
        <v>4.3</v>
      </c>
      <c r="D27" s="48" t="s">
        <v>222</v>
      </c>
      <c r="E27" s="17" t="s">
        <v>239</v>
      </c>
      <c r="F27" s="48" t="s">
        <v>240</v>
      </c>
      <c r="G27" s="66">
        <v>68.6053</v>
      </c>
      <c r="H27" s="66">
        <v>38.880000000000003</v>
      </c>
      <c r="I27" s="48" t="s">
        <v>37</v>
      </c>
      <c r="J27" s="17" t="s">
        <v>38</v>
      </c>
      <c r="K27" s="17" t="s">
        <v>39</v>
      </c>
      <c r="L27" s="48" t="s">
        <v>40</v>
      </c>
      <c r="M27" s="17" t="s">
        <v>37</v>
      </c>
      <c r="N27" s="65"/>
    </row>
    <row r="28" spans="1:14" x14ac:dyDescent="0.25">
      <c r="A28" s="88" t="s">
        <v>241</v>
      </c>
      <c r="B28" s="48" t="s">
        <v>8</v>
      </c>
      <c r="C28" s="17"/>
      <c r="D28" s="48" t="s">
        <v>222</v>
      </c>
      <c r="E28" s="17" t="s">
        <v>222</v>
      </c>
      <c r="F28" s="48" t="s">
        <v>223</v>
      </c>
      <c r="G28" s="64">
        <v>0</v>
      </c>
      <c r="H28" s="64">
        <v>0</v>
      </c>
      <c r="I28" s="58"/>
      <c r="J28" s="36"/>
      <c r="K28" s="36"/>
      <c r="L28" s="58"/>
      <c r="M28" s="58"/>
      <c r="N28" s="17"/>
    </row>
    <row r="29" spans="1:14" ht="79.2" x14ac:dyDescent="0.25">
      <c r="A29" s="88" t="s">
        <v>242</v>
      </c>
      <c r="B29" s="48" t="s">
        <v>9</v>
      </c>
      <c r="C29" s="17">
        <v>4</v>
      </c>
      <c r="D29" s="48" t="s">
        <v>222</v>
      </c>
      <c r="E29" s="17" t="s">
        <v>243</v>
      </c>
      <c r="F29" s="17" t="s">
        <v>244</v>
      </c>
      <c r="G29" s="64">
        <v>3.8</v>
      </c>
      <c r="H29" s="64">
        <v>3.8</v>
      </c>
      <c r="I29" s="58" t="s">
        <v>37</v>
      </c>
      <c r="J29" s="36" t="s">
        <v>38</v>
      </c>
      <c r="K29" s="36" t="s">
        <v>39</v>
      </c>
      <c r="L29" s="58" t="s">
        <v>40</v>
      </c>
      <c r="M29" s="58" t="s">
        <v>37</v>
      </c>
      <c r="N29" s="17"/>
    </row>
    <row r="30" spans="1:14" x14ac:dyDescent="0.25">
      <c r="A30" s="88" t="s">
        <v>245</v>
      </c>
      <c r="B30" s="48" t="s">
        <v>9</v>
      </c>
      <c r="C30" s="17">
        <v>4</v>
      </c>
      <c r="D30" s="48" t="s">
        <v>222</v>
      </c>
      <c r="E30" s="17"/>
      <c r="F30" s="17" t="s">
        <v>223</v>
      </c>
      <c r="G30" s="64">
        <v>8.74</v>
      </c>
      <c r="H30" s="64">
        <v>0</v>
      </c>
      <c r="I30" s="58"/>
      <c r="J30" s="36"/>
      <c r="K30" s="36"/>
      <c r="L30" s="58"/>
      <c r="M30" s="58"/>
      <c r="N30" s="17"/>
    </row>
    <row r="31" spans="1:14" x14ac:dyDescent="0.25">
      <c r="A31" s="88" t="s">
        <v>246</v>
      </c>
      <c r="B31" s="48" t="s">
        <v>9</v>
      </c>
      <c r="C31" s="17">
        <v>3</v>
      </c>
      <c r="D31" s="48" t="s">
        <v>243</v>
      </c>
      <c r="E31" s="17"/>
      <c r="F31" s="17" t="s">
        <v>247</v>
      </c>
      <c r="G31" s="64">
        <v>4.2019000000000002</v>
      </c>
      <c r="H31" s="64">
        <v>0</v>
      </c>
      <c r="I31" s="58"/>
      <c r="J31" s="36"/>
      <c r="K31" s="36"/>
      <c r="L31" s="58"/>
      <c r="M31" s="58"/>
      <c r="N31" s="17"/>
    </row>
    <row r="32" spans="1:14" x14ac:dyDescent="0.25">
      <c r="A32" s="88" t="s">
        <v>248</v>
      </c>
      <c r="B32" s="48" t="s">
        <v>9</v>
      </c>
      <c r="C32" s="17">
        <v>3</v>
      </c>
      <c r="D32" s="48" t="s">
        <v>222</v>
      </c>
      <c r="E32" s="17"/>
      <c r="F32" s="17" t="s">
        <v>223</v>
      </c>
      <c r="G32" s="64">
        <v>2.19</v>
      </c>
      <c r="H32" s="64">
        <v>0</v>
      </c>
      <c r="I32" s="58"/>
      <c r="J32" s="36"/>
      <c r="K32" s="36"/>
      <c r="L32" s="58"/>
      <c r="M32" s="58"/>
      <c r="N32" s="17"/>
    </row>
    <row r="33" spans="1:14" x14ac:dyDescent="0.25">
      <c r="A33" s="88" t="s">
        <v>249</v>
      </c>
      <c r="B33" s="48" t="s">
        <v>250</v>
      </c>
      <c r="C33" s="17"/>
      <c r="D33" s="48" t="s">
        <v>251</v>
      </c>
      <c r="E33" s="17"/>
      <c r="F33" s="48" t="s">
        <v>252</v>
      </c>
      <c r="G33" s="64">
        <v>0</v>
      </c>
      <c r="H33" s="64">
        <v>0</v>
      </c>
      <c r="I33" s="58"/>
      <c r="J33" s="36"/>
      <c r="K33" s="36"/>
      <c r="L33" s="58"/>
      <c r="M33" s="58"/>
      <c r="N33" s="17"/>
    </row>
    <row r="34" spans="1:14" ht="132" x14ac:dyDescent="0.25">
      <c r="A34" s="88" t="s">
        <v>253</v>
      </c>
      <c r="B34" s="48" t="s">
        <v>254</v>
      </c>
      <c r="C34" s="17"/>
      <c r="D34" s="48" t="s">
        <v>255</v>
      </c>
      <c r="E34" s="17"/>
      <c r="F34" s="17"/>
      <c r="G34" s="64" t="s">
        <v>256</v>
      </c>
      <c r="H34" s="64">
        <v>0</v>
      </c>
      <c r="I34" s="58" t="s">
        <v>213</v>
      </c>
      <c r="J34" s="36" t="s">
        <v>38</v>
      </c>
      <c r="K34" s="36" t="s">
        <v>39</v>
      </c>
      <c r="L34" s="58" t="s">
        <v>40</v>
      </c>
      <c r="M34" s="58"/>
      <c r="N34" s="17"/>
    </row>
    <row r="35" spans="1:14" ht="79.2" x14ac:dyDescent="0.25">
      <c r="A35" s="88" t="s">
        <v>257</v>
      </c>
      <c r="B35" s="48" t="s">
        <v>258</v>
      </c>
      <c r="C35" s="17"/>
      <c r="D35" s="48" t="s">
        <v>255</v>
      </c>
      <c r="E35" s="17"/>
      <c r="F35" s="17"/>
      <c r="G35" s="64">
        <v>329</v>
      </c>
      <c r="H35" s="64">
        <v>0</v>
      </c>
      <c r="I35" s="58" t="s">
        <v>213</v>
      </c>
      <c r="J35" s="36" t="s">
        <v>38</v>
      </c>
      <c r="K35" s="36" t="s">
        <v>39</v>
      </c>
      <c r="L35" s="58" t="s">
        <v>40</v>
      </c>
      <c r="M35" s="58"/>
      <c r="N35" s="17"/>
    </row>
    <row r="36" spans="1:14" ht="79.2" x14ac:dyDescent="0.25">
      <c r="A36" s="88" t="s">
        <v>259</v>
      </c>
      <c r="B36" s="48" t="s">
        <v>258</v>
      </c>
      <c r="C36" s="17"/>
      <c r="D36" s="48" t="s">
        <v>222</v>
      </c>
      <c r="E36" s="17"/>
      <c r="F36" s="17"/>
      <c r="G36" s="64">
        <v>23</v>
      </c>
      <c r="H36" s="64">
        <v>0</v>
      </c>
      <c r="I36" s="58" t="s">
        <v>213</v>
      </c>
      <c r="J36" s="36" t="s">
        <v>38</v>
      </c>
      <c r="K36" s="36" t="s">
        <v>39</v>
      </c>
      <c r="L36" s="58" t="s">
        <v>40</v>
      </c>
      <c r="M36" s="58"/>
      <c r="N36" s="17"/>
    </row>
    <row r="37" spans="1:14" x14ac:dyDescent="0.25">
      <c r="A37" s="88" t="s">
        <v>260</v>
      </c>
      <c r="B37" s="48" t="s">
        <v>258</v>
      </c>
      <c r="C37" s="17"/>
      <c r="D37" s="48" t="s">
        <v>222</v>
      </c>
      <c r="E37" s="17"/>
      <c r="F37" s="17" t="s">
        <v>247</v>
      </c>
      <c r="G37" s="64">
        <v>5.99</v>
      </c>
      <c r="H37" s="64">
        <v>0</v>
      </c>
      <c r="I37" s="58"/>
      <c r="J37" s="36"/>
      <c r="K37" s="36"/>
      <c r="L37" s="58"/>
      <c r="M37" s="58"/>
      <c r="N37" s="17"/>
    </row>
    <row r="38" spans="1:14" x14ac:dyDescent="0.25">
      <c r="A38" s="88" t="s">
        <v>261</v>
      </c>
      <c r="B38" s="48" t="s">
        <v>258</v>
      </c>
      <c r="C38" s="17"/>
      <c r="D38" s="48" t="s">
        <v>243</v>
      </c>
      <c r="E38" s="17"/>
      <c r="F38" s="17" t="s">
        <v>247</v>
      </c>
      <c r="G38" s="64">
        <v>4</v>
      </c>
      <c r="H38" s="64">
        <v>0</v>
      </c>
      <c r="I38" s="58"/>
      <c r="J38" s="36"/>
      <c r="K38" s="36"/>
      <c r="L38" s="58"/>
      <c r="M38" s="58"/>
      <c r="N38" s="17"/>
    </row>
    <row r="39" spans="1:14" x14ac:dyDescent="0.25">
      <c r="A39" s="88" t="s">
        <v>262</v>
      </c>
      <c r="B39" s="48" t="s">
        <v>258</v>
      </c>
      <c r="C39" s="17"/>
      <c r="D39" s="48" t="s">
        <v>243</v>
      </c>
      <c r="E39" s="17"/>
      <c r="F39" s="17" t="s">
        <v>247</v>
      </c>
      <c r="G39" s="64">
        <v>2</v>
      </c>
      <c r="H39" s="64">
        <v>0</v>
      </c>
      <c r="I39" s="58"/>
      <c r="J39" s="36"/>
      <c r="K39" s="36"/>
      <c r="L39" s="58"/>
      <c r="M39" s="58"/>
      <c r="N39" s="17"/>
    </row>
    <row r="40" spans="1:14" x14ac:dyDescent="0.25">
      <c r="A40" s="88" t="s">
        <v>263</v>
      </c>
      <c r="B40" s="48" t="s">
        <v>258</v>
      </c>
      <c r="C40" s="17"/>
      <c r="D40" s="48" t="s">
        <v>243</v>
      </c>
      <c r="E40" s="17"/>
      <c r="F40" s="17" t="s">
        <v>223</v>
      </c>
      <c r="G40" s="64">
        <v>477</v>
      </c>
      <c r="H40" s="64">
        <v>0</v>
      </c>
      <c r="I40" s="58"/>
      <c r="J40" s="36"/>
      <c r="K40" s="36"/>
      <c r="L40" s="58"/>
      <c r="M40" s="58"/>
      <c r="N40" s="17"/>
    </row>
    <row r="41" spans="1:14" ht="26.4" x14ac:dyDescent="0.25">
      <c r="A41" s="88" t="s">
        <v>264</v>
      </c>
      <c r="B41" s="48" t="s">
        <v>258</v>
      </c>
      <c r="C41" s="17">
        <v>2</v>
      </c>
      <c r="D41" s="48" t="s">
        <v>222</v>
      </c>
      <c r="E41" s="17"/>
      <c r="F41" s="17"/>
      <c r="G41" s="64">
        <v>1907</v>
      </c>
      <c r="H41" s="64">
        <v>0</v>
      </c>
      <c r="I41" s="58" t="s">
        <v>213</v>
      </c>
      <c r="J41" s="36" t="s">
        <v>38</v>
      </c>
      <c r="K41" s="36"/>
      <c r="L41" s="58"/>
      <c r="M41" s="58"/>
      <c r="N41" s="17"/>
    </row>
    <row r="42" spans="1:14" ht="79.2" x14ac:dyDescent="0.25">
      <c r="A42" s="88" t="s">
        <v>265</v>
      </c>
      <c r="B42" s="48" t="s">
        <v>258</v>
      </c>
      <c r="C42" s="17"/>
      <c r="D42" s="48" t="s">
        <v>222</v>
      </c>
      <c r="E42" s="17"/>
      <c r="F42" s="17"/>
      <c r="G42" s="64">
        <v>70.234399999999994</v>
      </c>
      <c r="H42" s="64">
        <v>0</v>
      </c>
      <c r="I42" s="58" t="s">
        <v>213</v>
      </c>
      <c r="J42" s="36" t="s">
        <v>38</v>
      </c>
      <c r="K42" s="36" t="s">
        <v>39</v>
      </c>
      <c r="L42" s="58" t="s">
        <v>40</v>
      </c>
      <c r="M42" s="58"/>
      <c r="N42" s="17"/>
    </row>
    <row r="43" spans="1:14" ht="39.6" x14ac:dyDescent="0.25">
      <c r="A43" s="86" t="s">
        <v>415</v>
      </c>
      <c r="B43" s="16" t="s">
        <v>6</v>
      </c>
      <c r="C43" s="17">
        <v>5</v>
      </c>
      <c r="D43" s="86" t="s">
        <v>416</v>
      </c>
      <c r="E43" s="86"/>
      <c r="F43" s="76">
        <v>350</v>
      </c>
      <c r="G43" s="86">
        <v>13.54</v>
      </c>
      <c r="H43" s="76" t="s">
        <v>37</v>
      </c>
      <c r="I43" s="76" t="s">
        <v>38</v>
      </c>
      <c r="J43" s="17" t="s">
        <v>39</v>
      </c>
      <c r="K43" s="17" t="s">
        <v>40</v>
      </c>
      <c r="L43" s="121" t="s">
        <v>417</v>
      </c>
      <c r="M43" s="121" t="s">
        <v>417</v>
      </c>
    </row>
    <row r="44" spans="1:14" ht="39.6" x14ac:dyDescent="0.25">
      <c r="A44" s="86" t="s">
        <v>418</v>
      </c>
      <c r="B44" s="16" t="s">
        <v>6</v>
      </c>
      <c r="C44" s="17">
        <v>5</v>
      </c>
      <c r="D44" s="86" t="s">
        <v>419</v>
      </c>
      <c r="E44" s="86"/>
      <c r="F44" s="76">
        <v>1999</v>
      </c>
      <c r="G44" s="86">
        <v>3.79</v>
      </c>
      <c r="H44" s="76" t="s">
        <v>37</v>
      </c>
      <c r="I44" s="76" t="s">
        <v>38</v>
      </c>
      <c r="J44" s="17" t="s">
        <v>39</v>
      </c>
      <c r="K44" s="17" t="s">
        <v>40</v>
      </c>
      <c r="L44" s="121" t="s">
        <v>420</v>
      </c>
      <c r="M44" s="121" t="s">
        <v>420</v>
      </c>
    </row>
    <row r="45" spans="1:14" ht="39.6" x14ac:dyDescent="0.25">
      <c r="A45" s="86" t="s">
        <v>418</v>
      </c>
      <c r="B45" s="16" t="s">
        <v>6</v>
      </c>
      <c r="C45" s="17">
        <v>5</v>
      </c>
      <c r="D45" s="86" t="s">
        <v>416</v>
      </c>
      <c r="E45" s="86"/>
      <c r="F45" s="76" t="s">
        <v>421</v>
      </c>
      <c r="G45" s="86">
        <v>31.57</v>
      </c>
      <c r="H45" s="76" t="s">
        <v>37</v>
      </c>
      <c r="I45" s="76" t="s">
        <v>38</v>
      </c>
      <c r="J45" s="17" t="s">
        <v>39</v>
      </c>
      <c r="K45" s="17" t="s">
        <v>40</v>
      </c>
      <c r="L45" s="122" t="s">
        <v>422</v>
      </c>
      <c r="M45" s="121" t="s">
        <v>420</v>
      </c>
    </row>
    <row r="46" spans="1:14" x14ac:dyDescent="0.25">
      <c r="A46" s="273" t="s">
        <v>745</v>
      </c>
      <c r="B46" s="275" t="s">
        <v>258</v>
      </c>
      <c r="C46" s="275" t="s">
        <v>746</v>
      </c>
      <c r="D46" s="277" t="s">
        <v>747</v>
      </c>
      <c r="E46" s="277" t="s">
        <v>748</v>
      </c>
      <c r="F46" s="271" t="s">
        <v>749</v>
      </c>
      <c r="G46" s="267">
        <v>28.59</v>
      </c>
      <c r="H46" s="267"/>
      <c r="I46" s="269"/>
      <c r="J46" s="269"/>
      <c r="K46" s="267"/>
      <c r="L46" s="267"/>
      <c r="M46" s="265"/>
    </row>
    <row r="47" spans="1:14" x14ac:dyDescent="0.25">
      <c r="A47" s="274"/>
      <c r="B47" s="276"/>
      <c r="C47" s="276"/>
      <c r="D47" s="278"/>
      <c r="E47" s="278"/>
      <c r="F47" s="272"/>
      <c r="G47" s="268"/>
      <c r="H47" s="268"/>
      <c r="I47" s="270"/>
      <c r="J47" s="270"/>
      <c r="K47" s="268"/>
      <c r="L47" s="268"/>
      <c r="M47" s="266"/>
    </row>
    <row r="48" spans="1:14" x14ac:dyDescent="0.25">
      <c r="A48" s="120" t="s">
        <v>750</v>
      </c>
      <c r="B48" s="85" t="s">
        <v>226</v>
      </c>
      <c r="C48" s="17" t="s">
        <v>14</v>
      </c>
      <c r="D48" s="17" t="s">
        <v>747</v>
      </c>
      <c r="E48" s="17" t="s">
        <v>751</v>
      </c>
      <c r="F48" s="16" t="s">
        <v>752</v>
      </c>
      <c r="G48" s="76">
        <v>46.25</v>
      </c>
      <c r="H48" s="76"/>
      <c r="I48" s="76"/>
      <c r="J48" s="17"/>
      <c r="K48" s="17"/>
      <c r="L48" s="123"/>
      <c r="M48" s="94"/>
    </row>
    <row r="49" spans="1:14" x14ac:dyDescent="0.25">
      <c r="A49" s="120" t="s">
        <v>753</v>
      </c>
      <c r="B49" s="86" t="s">
        <v>6</v>
      </c>
      <c r="C49" s="86" t="s">
        <v>18</v>
      </c>
      <c r="D49" s="86" t="s">
        <v>747</v>
      </c>
      <c r="E49" s="86" t="s">
        <v>754</v>
      </c>
      <c r="F49" s="76" t="s">
        <v>755</v>
      </c>
      <c r="G49" s="86">
        <v>35.46</v>
      </c>
      <c r="H49" s="123"/>
      <c r="I49" s="76"/>
      <c r="J49" s="124"/>
      <c r="K49" s="86"/>
      <c r="L49" s="86"/>
      <c r="M49" s="94"/>
    </row>
    <row r="50" spans="1:14" ht="26.4" x14ac:dyDescent="0.25">
      <c r="A50" s="120" t="s">
        <v>756</v>
      </c>
      <c r="B50" s="86" t="s">
        <v>8</v>
      </c>
      <c r="C50" s="86" t="s">
        <v>18</v>
      </c>
      <c r="D50" s="76" t="s">
        <v>747</v>
      </c>
      <c r="E50" s="76" t="s">
        <v>757</v>
      </c>
      <c r="F50" s="88">
        <v>4223</v>
      </c>
      <c r="G50" s="87">
        <v>0.95</v>
      </c>
      <c r="H50" s="125"/>
      <c r="I50" s="125"/>
      <c r="J50" s="125"/>
      <c r="K50" s="125"/>
      <c r="L50" s="125"/>
      <c r="M50" s="94"/>
    </row>
    <row r="51" spans="1:14" x14ac:dyDescent="0.25">
      <c r="A51" s="120" t="s">
        <v>756</v>
      </c>
      <c r="B51" s="86" t="s">
        <v>758</v>
      </c>
      <c r="C51" s="86"/>
      <c r="D51" s="86" t="s">
        <v>747</v>
      </c>
      <c r="E51" s="86" t="s">
        <v>757</v>
      </c>
      <c r="F51" s="88" t="s">
        <v>759</v>
      </c>
      <c r="G51" s="88">
        <v>25.87</v>
      </c>
      <c r="H51" s="88"/>
      <c r="I51" s="88"/>
      <c r="J51" s="88"/>
      <c r="K51" s="88"/>
      <c r="L51" s="88"/>
      <c r="M51" s="94"/>
    </row>
    <row r="52" spans="1:14" x14ac:dyDescent="0.25">
      <c r="A52" s="72" t="s">
        <v>760</v>
      </c>
      <c r="B52" s="89" t="s">
        <v>226</v>
      </c>
      <c r="C52" s="88" t="s">
        <v>18</v>
      </c>
      <c r="D52" s="88" t="s">
        <v>747</v>
      </c>
      <c r="E52" s="88" t="s">
        <v>761</v>
      </c>
      <c r="F52" s="88" t="s">
        <v>762</v>
      </c>
      <c r="G52" s="86">
        <v>23.64</v>
      </c>
      <c r="H52" s="86"/>
      <c r="I52" s="86"/>
      <c r="J52" s="86"/>
      <c r="K52" s="86"/>
      <c r="L52" s="86"/>
      <c r="M52" s="94"/>
    </row>
    <row r="53" spans="1:14" x14ac:dyDescent="0.25">
      <c r="A53" s="72" t="s">
        <v>763</v>
      </c>
      <c r="B53" s="89" t="s">
        <v>226</v>
      </c>
      <c r="C53" s="88" t="s">
        <v>13</v>
      </c>
      <c r="D53" s="88" t="s">
        <v>747</v>
      </c>
      <c r="E53" s="88" t="s">
        <v>764</v>
      </c>
      <c r="F53" s="88" t="s">
        <v>765</v>
      </c>
      <c r="G53" s="86">
        <v>4.71</v>
      </c>
      <c r="H53" s="86"/>
      <c r="I53" s="86"/>
      <c r="J53" s="86"/>
      <c r="K53" s="86"/>
      <c r="L53" s="86"/>
      <c r="M53" s="94"/>
    </row>
    <row r="54" spans="1:14" ht="39.6" x14ac:dyDescent="0.25">
      <c r="A54" s="72" t="s">
        <v>766</v>
      </c>
      <c r="B54" s="88" t="s">
        <v>6</v>
      </c>
      <c r="C54" s="88" t="s">
        <v>18</v>
      </c>
      <c r="D54" s="88" t="s">
        <v>747</v>
      </c>
      <c r="E54" s="98" t="s">
        <v>767</v>
      </c>
      <c r="F54" s="88">
        <v>4381.4268000000002</v>
      </c>
      <c r="G54" s="86">
        <v>54.51</v>
      </c>
      <c r="H54" s="86"/>
      <c r="I54" s="86"/>
      <c r="J54" s="86"/>
      <c r="K54" s="86"/>
      <c r="L54" s="86"/>
      <c r="M54" s="126"/>
    </row>
    <row r="55" spans="1:14" x14ac:dyDescent="0.25">
      <c r="A55" s="72" t="s">
        <v>209</v>
      </c>
      <c r="B55" s="47" t="s">
        <v>838</v>
      </c>
      <c r="C55" s="17">
        <v>2</v>
      </c>
      <c r="D55" s="88" t="s">
        <v>839</v>
      </c>
      <c r="E55" s="17" t="s">
        <v>840</v>
      </c>
      <c r="F55" s="127" t="s">
        <v>841</v>
      </c>
      <c r="G55" s="76">
        <v>206.75</v>
      </c>
      <c r="H55" s="76"/>
      <c r="I55" s="76"/>
      <c r="J55" s="17"/>
      <c r="K55" s="17"/>
      <c r="L55" s="123"/>
      <c r="M55" s="94"/>
    </row>
    <row r="56" spans="1:14" ht="15" x14ac:dyDescent="0.35">
      <c r="A56" s="128" t="s">
        <v>842</v>
      </c>
      <c r="B56" s="88" t="s">
        <v>843</v>
      </c>
      <c r="C56" s="86">
        <v>4</v>
      </c>
      <c r="D56" s="88" t="s">
        <v>839</v>
      </c>
      <c r="E56" s="129" t="s">
        <v>844</v>
      </c>
      <c r="F56" s="130"/>
      <c r="G56" s="131">
        <v>23.51</v>
      </c>
      <c r="H56" s="123"/>
      <c r="I56" s="76"/>
      <c r="J56" s="124"/>
      <c r="K56" s="86"/>
      <c r="L56" s="86"/>
      <c r="M56" s="94"/>
    </row>
    <row r="57" spans="1:14" ht="105.6" x14ac:dyDescent="0.25">
      <c r="A57" s="72" t="s">
        <v>845</v>
      </c>
      <c r="B57" s="47" t="s">
        <v>838</v>
      </c>
      <c r="C57" s="86">
        <v>2</v>
      </c>
      <c r="D57" s="98" t="s">
        <v>846</v>
      </c>
      <c r="E57" s="132" t="s">
        <v>847</v>
      </c>
      <c r="F57" s="130"/>
      <c r="G57" s="133">
        <v>5850.07</v>
      </c>
      <c r="H57" s="125"/>
      <c r="I57" s="125"/>
      <c r="J57" s="125"/>
      <c r="K57" s="125"/>
      <c r="L57" s="125"/>
      <c r="M57" s="94"/>
    </row>
    <row r="58" spans="1:14" x14ac:dyDescent="0.25">
      <c r="A58" s="120" t="s">
        <v>848</v>
      </c>
      <c r="B58" s="86" t="s">
        <v>843</v>
      </c>
      <c r="C58" s="86">
        <v>5</v>
      </c>
      <c r="D58" s="86" t="s">
        <v>846</v>
      </c>
      <c r="E58" s="91" t="s">
        <v>849</v>
      </c>
      <c r="F58" s="130" t="s">
        <v>850</v>
      </c>
      <c r="G58" s="133">
        <v>61.34</v>
      </c>
      <c r="H58" s="88"/>
      <c r="I58" s="88"/>
      <c r="J58" s="88"/>
      <c r="K58" s="88"/>
      <c r="L58" s="88"/>
      <c r="M58" s="94"/>
    </row>
    <row r="59" spans="1:14" x14ac:dyDescent="0.25">
      <c r="A59" s="120" t="s">
        <v>851</v>
      </c>
      <c r="B59" s="86" t="s">
        <v>843</v>
      </c>
      <c r="C59" s="86">
        <v>5</v>
      </c>
      <c r="D59" s="86" t="s">
        <v>846</v>
      </c>
      <c r="E59" s="91" t="s">
        <v>846</v>
      </c>
      <c r="F59" s="130" t="s">
        <v>852</v>
      </c>
      <c r="G59" s="131">
        <v>49.09</v>
      </c>
      <c r="H59" s="86"/>
      <c r="I59" s="86"/>
      <c r="J59" s="86"/>
      <c r="K59" s="86"/>
      <c r="L59" s="86"/>
      <c r="M59" s="94"/>
    </row>
    <row r="60" spans="1:14" ht="39.6" x14ac:dyDescent="0.25">
      <c r="A60" s="86" t="s">
        <v>1101</v>
      </c>
      <c r="B60" s="16" t="s">
        <v>6</v>
      </c>
      <c r="C60" s="17">
        <v>5</v>
      </c>
      <c r="D60" s="86" t="s">
        <v>1102</v>
      </c>
      <c r="E60" s="86"/>
      <c r="F60" s="118" t="s">
        <v>1103</v>
      </c>
      <c r="G60" s="86">
        <v>154.38999999999999</v>
      </c>
      <c r="H60" s="76" t="s">
        <v>37</v>
      </c>
      <c r="I60" s="76" t="s">
        <v>38</v>
      </c>
      <c r="J60" s="17" t="s">
        <v>39</v>
      </c>
      <c r="K60" s="17" t="s">
        <v>40</v>
      </c>
      <c r="L60" s="86" t="s">
        <v>166</v>
      </c>
      <c r="M60" s="86" t="s">
        <v>166</v>
      </c>
      <c r="N60" s="86"/>
    </row>
    <row r="61" spans="1:14" ht="39.6" x14ac:dyDescent="0.25">
      <c r="A61" s="86" t="s">
        <v>1104</v>
      </c>
      <c r="B61" s="16" t="s">
        <v>6</v>
      </c>
      <c r="C61" s="17">
        <v>5</v>
      </c>
      <c r="D61" s="86" t="s">
        <v>1102</v>
      </c>
      <c r="E61" s="86"/>
      <c r="F61" s="76" t="s">
        <v>1105</v>
      </c>
      <c r="G61" s="86">
        <v>2.85</v>
      </c>
      <c r="H61" s="76" t="s">
        <v>37</v>
      </c>
      <c r="I61" s="76" t="s">
        <v>38</v>
      </c>
      <c r="J61" s="17" t="s">
        <v>39</v>
      </c>
      <c r="K61" s="17" t="s">
        <v>40</v>
      </c>
      <c r="L61" s="86" t="s">
        <v>166</v>
      </c>
      <c r="M61" s="86" t="s">
        <v>166</v>
      </c>
      <c r="N61" s="86"/>
    </row>
    <row r="62" spans="1:14" ht="39.6" x14ac:dyDescent="0.25">
      <c r="A62" s="86" t="s">
        <v>1216</v>
      </c>
      <c r="B62" s="16" t="s">
        <v>6</v>
      </c>
      <c r="C62" s="17">
        <v>5</v>
      </c>
      <c r="D62" s="86" t="s">
        <v>870</v>
      </c>
      <c r="E62" s="86"/>
      <c r="F62" s="17" t="s">
        <v>1217</v>
      </c>
      <c r="G62" s="90">
        <v>66.040000000000006</v>
      </c>
      <c r="H62" s="76" t="s">
        <v>37</v>
      </c>
      <c r="I62" s="76" t="s">
        <v>38</v>
      </c>
      <c r="J62" s="17" t="s">
        <v>39</v>
      </c>
      <c r="K62" s="17" t="s">
        <v>40</v>
      </c>
      <c r="L62" s="124" t="s">
        <v>1218</v>
      </c>
      <c r="M62" s="124" t="s">
        <v>1219</v>
      </c>
    </row>
    <row r="63" spans="1:14" ht="39.6" x14ac:dyDescent="0.25">
      <c r="A63" s="86" t="s">
        <v>1220</v>
      </c>
      <c r="B63" s="16" t="s">
        <v>6</v>
      </c>
      <c r="C63" s="17">
        <v>5</v>
      </c>
      <c r="D63" s="86" t="s">
        <v>870</v>
      </c>
      <c r="E63" s="86"/>
      <c r="F63" s="76">
        <v>2107</v>
      </c>
      <c r="G63" s="86">
        <v>5.44</v>
      </c>
      <c r="H63" s="76" t="s">
        <v>37</v>
      </c>
      <c r="I63" s="76" t="s">
        <v>38</v>
      </c>
      <c r="J63" s="17" t="s">
        <v>39</v>
      </c>
      <c r="K63" s="17" t="s">
        <v>40</v>
      </c>
      <c r="L63" s="124" t="s">
        <v>1218</v>
      </c>
      <c r="M63" s="124" t="s">
        <v>1219</v>
      </c>
    </row>
    <row r="64" spans="1:14" x14ac:dyDescent="0.25">
      <c r="G64" s="26">
        <f>SUM(G4:G63)</f>
        <v>10606.437500000002</v>
      </c>
    </row>
  </sheetData>
  <mergeCells count="13">
    <mergeCell ref="F46:F47"/>
    <mergeCell ref="A46:A47"/>
    <mergeCell ref="B46:B47"/>
    <mergeCell ref="C46:C47"/>
    <mergeCell ref="D46:D47"/>
    <mergeCell ref="E46:E47"/>
    <mergeCell ref="M46:M47"/>
    <mergeCell ref="G46:G47"/>
    <mergeCell ref="H46:H47"/>
    <mergeCell ref="I46:I47"/>
    <mergeCell ref="J46:J47"/>
    <mergeCell ref="K46:K47"/>
    <mergeCell ref="L46:L47"/>
  </mergeCells>
  <pageMargins left="0.196527777777778" right="0.196527777777778" top="0.98402777777777795" bottom="0.98402777777777795" header="0.51180555555555496" footer="0.51180555555555496"/>
  <pageSetup paperSize="9" firstPageNumber="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41"/>
  <sheetViews>
    <sheetView zoomScale="90" zoomScaleNormal="90" workbookViewId="0">
      <pane ySplit="4" topLeftCell="A624" activePane="bottomLeft" state="frozen"/>
      <selection pane="bottomLeft" sqref="A1:J1"/>
    </sheetView>
  </sheetViews>
  <sheetFormatPr defaultColWidth="9.109375" defaultRowHeight="13.2" x14ac:dyDescent="0.25"/>
  <cols>
    <col min="1" max="1" width="21.109375" style="139" customWidth="1"/>
    <col min="2" max="2" width="43.109375" style="3" customWidth="1"/>
    <col min="3" max="3" width="29" style="3" customWidth="1"/>
    <col min="4" max="4" width="22.44140625" style="3" customWidth="1"/>
    <col min="5" max="5" width="69.44140625" style="139" customWidth="1"/>
    <col min="6" max="6" width="20.44140625" style="3" customWidth="1"/>
    <col min="7" max="7" width="12.88671875" style="3" customWidth="1"/>
    <col min="8" max="8" width="25.88671875" style="3" customWidth="1"/>
    <col min="9" max="9" width="13.44140625" style="3" customWidth="1"/>
    <col min="10" max="10" width="19.6640625" style="3" customWidth="1"/>
    <col min="11" max="1024" width="8.6640625" style="3" customWidth="1"/>
    <col min="1025" max="16384" width="9.109375" style="3"/>
  </cols>
  <sheetData>
    <row r="1" spans="1:10" ht="15.6" x14ac:dyDescent="0.3">
      <c r="A1" s="279" t="s">
        <v>72</v>
      </c>
      <c r="B1" s="279"/>
      <c r="C1" s="279"/>
      <c r="D1" s="279"/>
      <c r="E1" s="279"/>
      <c r="F1" s="279"/>
      <c r="G1" s="279"/>
      <c r="H1" s="279"/>
      <c r="I1" s="279"/>
      <c r="J1" s="279"/>
    </row>
    <row r="2" spans="1:10" x14ac:dyDescent="0.25">
      <c r="A2" s="280" t="s">
        <v>41</v>
      </c>
      <c r="B2" s="280"/>
      <c r="C2" s="280"/>
      <c r="D2" s="280"/>
      <c r="E2" s="280"/>
      <c r="F2" s="280"/>
      <c r="G2" s="280"/>
      <c r="H2" s="280"/>
      <c r="I2" s="280"/>
      <c r="J2" s="280"/>
    </row>
    <row r="3" spans="1:10" ht="13.8" thickBot="1" x14ac:dyDescent="0.3">
      <c r="A3" s="280"/>
      <c r="B3" s="280"/>
      <c r="C3" s="280"/>
      <c r="D3" s="280"/>
      <c r="E3" s="280"/>
      <c r="F3" s="280"/>
      <c r="G3" s="280"/>
      <c r="H3" s="280"/>
      <c r="I3" s="280"/>
      <c r="J3" s="280"/>
    </row>
    <row r="4" spans="1:10" ht="27.6" thickTop="1" thickBot="1" x14ac:dyDescent="0.3">
      <c r="A4" s="15" t="s">
        <v>42</v>
      </c>
      <c r="B4" s="5" t="s">
        <v>43</v>
      </c>
      <c r="C4" s="14" t="s">
        <v>30</v>
      </c>
      <c r="D4" s="5" t="s">
        <v>44</v>
      </c>
      <c r="E4" s="7" t="s">
        <v>31</v>
      </c>
      <c r="F4" s="7" t="s">
        <v>45</v>
      </c>
      <c r="G4" s="7" t="s">
        <v>33</v>
      </c>
      <c r="H4" s="7" t="s">
        <v>46</v>
      </c>
      <c r="I4" s="7" t="s">
        <v>47</v>
      </c>
      <c r="J4" s="10" t="s">
        <v>48</v>
      </c>
    </row>
    <row r="5" spans="1:10" ht="36.75" customHeight="1" thickTop="1" x14ac:dyDescent="0.25">
      <c r="A5" s="86" t="s">
        <v>90</v>
      </c>
      <c r="B5" s="17" t="s">
        <v>139</v>
      </c>
      <c r="C5" s="17" t="s">
        <v>140</v>
      </c>
      <c r="D5" s="86">
        <v>66.680000000000007</v>
      </c>
      <c r="E5" s="17" t="s">
        <v>112</v>
      </c>
      <c r="F5" s="17" t="s">
        <v>49</v>
      </c>
      <c r="G5" s="134" t="s">
        <v>50</v>
      </c>
      <c r="H5" s="76"/>
      <c r="I5" s="76"/>
      <c r="J5" s="17"/>
    </row>
    <row r="6" spans="1:10" ht="36.75" customHeight="1" x14ac:dyDescent="0.25">
      <c r="A6" s="86" t="s">
        <v>86</v>
      </c>
      <c r="B6" s="17" t="s">
        <v>139</v>
      </c>
      <c r="C6" s="17" t="s">
        <v>148</v>
      </c>
      <c r="D6" s="86">
        <v>66.430000000000007</v>
      </c>
      <c r="E6" s="17" t="s">
        <v>112</v>
      </c>
      <c r="F6" s="17" t="s">
        <v>49</v>
      </c>
      <c r="G6" s="134" t="s">
        <v>50</v>
      </c>
      <c r="H6" s="76"/>
      <c r="I6" s="76"/>
      <c r="J6" s="17"/>
    </row>
    <row r="7" spans="1:10" ht="37.5" customHeight="1" x14ac:dyDescent="0.25">
      <c r="A7" s="86" t="s">
        <v>90</v>
      </c>
      <c r="B7" s="16" t="s">
        <v>141</v>
      </c>
      <c r="C7" s="17" t="s">
        <v>142</v>
      </c>
      <c r="D7" s="86">
        <v>118.84</v>
      </c>
      <c r="E7" s="76" t="s">
        <v>112</v>
      </c>
      <c r="F7" s="118" t="s">
        <v>49</v>
      </c>
      <c r="G7" s="90" t="s">
        <v>50</v>
      </c>
      <c r="H7" s="76"/>
      <c r="I7" s="76"/>
      <c r="J7" s="17"/>
    </row>
    <row r="8" spans="1:10" ht="37.5" customHeight="1" x14ac:dyDescent="0.25">
      <c r="A8" s="86" t="s">
        <v>86</v>
      </c>
      <c r="B8" s="17" t="s">
        <v>141</v>
      </c>
      <c r="C8" s="17" t="s">
        <v>143</v>
      </c>
      <c r="D8" s="86"/>
      <c r="E8" s="76" t="s">
        <v>112</v>
      </c>
      <c r="F8" s="118" t="s">
        <v>49</v>
      </c>
      <c r="G8" s="86" t="s">
        <v>50</v>
      </c>
      <c r="H8" s="76"/>
      <c r="I8" s="76"/>
      <c r="J8" s="17"/>
    </row>
    <row r="9" spans="1:10" ht="37.5" customHeight="1" x14ac:dyDescent="0.25">
      <c r="A9" s="86" t="s">
        <v>90</v>
      </c>
      <c r="B9" s="16" t="s">
        <v>144</v>
      </c>
      <c r="C9" s="17" t="s">
        <v>145</v>
      </c>
      <c r="D9" s="86">
        <v>58.79</v>
      </c>
      <c r="E9" s="76" t="s">
        <v>112</v>
      </c>
      <c r="F9" s="76" t="s">
        <v>49</v>
      </c>
      <c r="G9" s="86" t="s">
        <v>50</v>
      </c>
      <c r="H9" s="76"/>
      <c r="I9" s="76"/>
      <c r="J9" s="17"/>
    </row>
    <row r="10" spans="1:10" ht="37.5" customHeight="1" x14ac:dyDescent="0.25">
      <c r="A10" s="86" t="s">
        <v>90</v>
      </c>
      <c r="B10" s="17" t="s">
        <v>146</v>
      </c>
      <c r="C10" s="17" t="s">
        <v>149</v>
      </c>
      <c r="D10" s="86">
        <v>59.22</v>
      </c>
      <c r="E10" s="76" t="s">
        <v>112</v>
      </c>
      <c r="F10" s="76" t="s">
        <v>49</v>
      </c>
      <c r="G10" s="86" t="s">
        <v>50</v>
      </c>
      <c r="H10" s="76"/>
      <c r="I10" s="76"/>
      <c r="J10" s="17"/>
    </row>
    <row r="11" spans="1:10" ht="37.5" customHeight="1" x14ac:dyDescent="0.25">
      <c r="A11" s="86" t="s">
        <v>86</v>
      </c>
      <c r="B11" s="17" t="s">
        <v>146</v>
      </c>
      <c r="C11" s="17" t="s">
        <v>147</v>
      </c>
      <c r="D11" s="86">
        <v>114.72</v>
      </c>
      <c r="E11" s="76" t="s">
        <v>112</v>
      </c>
      <c r="F11" s="76" t="s">
        <v>49</v>
      </c>
      <c r="G11" s="86" t="s">
        <v>50</v>
      </c>
      <c r="H11" s="76"/>
      <c r="I11" s="76"/>
      <c r="J11" s="17"/>
    </row>
    <row r="12" spans="1:10" ht="26.4" x14ac:dyDescent="0.25">
      <c r="A12" s="51" t="s">
        <v>151</v>
      </c>
      <c r="B12" s="52" t="s">
        <v>157</v>
      </c>
      <c r="C12" s="48" t="s">
        <v>158</v>
      </c>
      <c r="D12" s="47">
        <v>24.87</v>
      </c>
      <c r="E12" s="48" t="s">
        <v>159</v>
      </c>
      <c r="F12" s="53" t="s">
        <v>160</v>
      </c>
      <c r="G12" s="53" t="s">
        <v>161</v>
      </c>
      <c r="H12" s="53" t="s">
        <v>162</v>
      </c>
      <c r="I12" s="16"/>
      <c r="J12" s="50"/>
    </row>
    <row r="13" spans="1:10" ht="26.4" x14ac:dyDescent="0.25">
      <c r="A13" s="51" t="s">
        <v>151</v>
      </c>
      <c r="B13" s="52" t="s">
        <v>163</v>
      </c>
      <c r="C13" s="48" t="s">
        <v>164</v>
      </c>
      <c r="D13" s="47">
        <v>22.33</v>
      </c>
      <c r="E13" s="48" t="s">
        <v>159</v>
      </c>
      <c r="F13" s="53" t="s">
        <v>160</v>
      </c>
      <c r="G13" s="53" t="s">
        <v>161</v>
      </c>
      <c r="H13" s="53" t="s">
        <v>162</v>
      </c>
      <c r="I13" s="16"/>
      <c r="J13" s="50"/>
    </row>
    <row r="14" spans="1:10" ht="26.4" x14ac:dyDescent="0.25">
      <c r="A14" s="54" t="s">
        <v>154</v>
      </c>
      <c r="B14" s="52" t="s">
        <v>163</v>
      </c>
      <c r="C14" s="48" t="s">
        <v>165</v>
      </c>
      <c r="D14" s="47">
        <v>4.28</v>
      </c>
      <c r="E14" s="49" t="s">
        <v>166</v>
      </c>
      <c r="F14" s="53" t="s">
        <v>160</v>
      </c>
      <c r="G14" s="53" t="s">
        <v>161</v>
      </c>
      <c r="H14" s="53" t="s">
        <v>162</v>
      </c>
      <c r="I14" s="16"/>
      <c r="J14" s="50"/>
    </row>
    <row r="15" spans="1:10" ht="26.4" x14ac:dyDescent="0.25">
      <c r="A15" s="54" t="s">
        <v>167</v>
      </c>
      <c r="B15" s="52" t="s">
        <v>168</v>
      </c>
      <c r="C15" s="48" t="s">
        <v>169</v>
      </c>
      <c r="D15" s="55">
        <v>19.27</v>
      </c>
      <c r="E15" s="48" t="s">
        <v>159</v>
      </c>
      <c r="F15" s="53" t="s">
        <v>160</v>
      </c>
      <c r="G15" s="53" t="s">
        <v>161</v>
      </c>
      <c r="H15" s="53" t="s">
        <v>162</v>
      </c>
      <c r="I15" s="16"/>
      <c r="J15" s="50"/>
    </row>
    <row r="16" spans="1:10" ht="26.4" x14ac:dyDescent="0.25">
      <c r="A16" s="67" t="s">
        <v>243</v>
      </c>
      <c r="B16" s="68" t="s">
        <v>266</v>
      </c>
      <c r="C16" s="53">
        <v>25</v>
      </c>
      <c r="D16" s="69">
        <v>6.9</v>
      </c>
      <c r="E16" s="98" t="s">
        <v>166</v>
      </c>
      <c r="F16" s="53" t="s">
        <v>160</v>
      </c>
      <c r="G16" s="53" t="s">
        <v>161</v>
      </c>
      <c r="H16" s="53" t="s">
        <v>162</v>
      </c>
      <c r="I16" s="53" t="s">
        <v>37</v>
      </c>
      <c r="J16" s="70"/>
    </row>
    <row r="17" spans="1:10" ht="26.4" x14ac:dyDescent="0.25">
      <c r="A17" s="67" t="s">
        <v>243</v>
      </c>
      <c r="B17" s="68" t="s">
        <v>266</v>
      </c>
      <c r="C17" s="53" t="s">
        <v>267</v>
      </c>
      <c r="D17" s="69">
        <v>6.99</v>
      </c>
      <c r="E17" s="98" t="s">
        <v>159</v>
      </c>
      <c r="F17" s="53" t="s">
        <v>160</v>
      </c>
      <c r="G17" s="53" t="s">
        <v>161</v>
      </c>
      <c r="H17" s="53" t="s">
        <v>162</v>
      </c>
      <c r="I17" s="53" t="s">
        <v>37</v>
      </c>
      <c r="J17" s="70"/>
    </row>
    <row r="18" spans="1:10" ht="26.4" x14ac:dyDescent="0.25">
      <c r="A18" s="67" t="s">
        <v>243</v>
      </c>
      <c r="B18" s="68" t="s">
        <v>268</v>
      </c>
      <c r="C18" s="53" t="s">
        <v>269</v>
      </c>
      <c r="D18" s="69">
        <v>10.31</v>
      </c>
      <c r="E18" s="98" t="s">
        <v>166</v>
      </c>
      <c r="F18" s="53" t="s">
        <v>160</v>
      </c>
      <c r="G18" s="53" t="s">
        <v>161</v>
      </c>
      <c r="H18" s="53" t="s">
        <v>162</v>
      </c>
      <c r="I18" s="53" t="s">
        <v>37</v>
      </c>
      <c r="J18" s="70"/>
    </row>
    <row r="19" spans="1:10" ht="26.4" x14ac:dyDescent="0.25">
      <c r="A19" s="67" t="s">
        <v>243</v>
      </c>
      <c r="B19" s="68" t="s">
        <v>268</v>
      </c>
      <c r="C19" s="53" t="s">
        <v>270</v>
      </c>
      <c r="D19" s="69">
        <v>10.7</v>
      </c>
      <c r="E19" s="98" t="s">
        <v>159</v>
      </c>
      <c r="F19" s="53" t="s">
        <v>160</v>
      </c>
      <c r="G19" s="53" t="s">
        <v>161</v>
      </c>
      <c r="H19" s="53" t="s">
        <v>162</v>
      </c>
      <c r="I19" s="53" t="s">
        <v>37</v>
      </c>
      <c r="J19" s="70"/>
    </row>
    <row r="20" spans="1:10" ht="26.4" x14ac:dyDescent="0.25">
      <c r="A20" s="67" t="s">
        <v>215</v>
      </c>
      <c r="B20" s="68" t="s">
        <v>266</v>
      </c>
      <c r="C20" s="53" t="s">
        <v>271</v>
      </c>
      <c r="D20" s="69">
        <v>3.53</v>
      </c>
      <c r="E20" s="98" t="s">
        <v>166</v>
      </c>
      <c r="F20" s="53" t="s">
        <v>160</v>
      </c>
      <c r="G20" s="53" t="s">
        <v>161</v>
      </c>
      <c r="H20" s="53" t="s">
        <v>162</v>
      </c>
      <c r="I20" s="53" t="s">
        <v>37</v>
      </c>
      <c r="J20" s="70"/>
    </row>
    <row r="21" spans="1:10" ht="39.6" x14ac:dyDescent="0.25">
      <c r="A21" s="67" t="s">
        <v>215</v>
      </c>
      <c r="B21" s="68" t="s">
        <v>266</v>
      </c>
      <c r="C21" s="53">
        <v>1133</v>
      </c>
      <c r="D21" s="69">
        <v>8.3800000000000008</v>
      </c>
      <c r="E21" s="98" t="s">
        <v>272</v>
      </c>
      <c r="F21" s="53" t="s">
        <v>160</v>
      </c>
      <c r="G21" s="53" t="s">
        <v>161</v>
      </c>
      <c r="H21" s="53" t="s">
        <v>162</v>
      </c>
      <c r="I21" s="53" t="s">
        <v>273</v>
      </c>
      <c r="J21" s="70"/>
    </row>
    <row r="22" spans="1:10" ht="26.4" x14ac:dyDescent="0.25">
      <c r="A22" s="67" t="s">
        <v>215</v>
      </c>
      <c r="B22" s="68" t="s">
        <v>268</v>
      </c>
      <c r="C22" s="53" t="s">
        <v>274</v>
      </c>
      <c r="D22" s="69">
        <v>21.92</v>
      </c>
      <c r="E22" s="98" t="s">
        <v>166</v>
      </c>
      <c r="F22" s="53" t="s">
        <v>160</v>
      </c>
      <c r="G22" s="53" t="s">
        <v>161</v>
      </c>
      <c r="H22" s="53" t="s">
        <v>162</v>
      </c>
      <c r="I22" s="53" t="s">
        <v>37</v>
      </c>
      <c r="J22" s="70"/>
    </row>
    <row r="23" spans="1:10" ht="26.4" x14ac:dyDescent="0.25">
      <c r="A23" s="51" t="s">
        <v>222</v>
      </c>
      <c r="B23" s="68" t="s">
        <v>275</v>
      </c>
      <c r="C23" s="98" t="s">
        <v>276</v>
      </c>
      <c r="D23" s="16">
        <v>14.65</v>
      </c>
      <c r="E23" s="98" t="s">
        <v>166</v>
      </c>
      <c r="F23" s="53" t="s">
        <v>160</v>
      </c>
      <c r="G23" s="53" t="s">
        <v>161</v>
      </c>
      <c r="H23" s="53" t="s">
        <v>162</v>
      </c>
      <c r="I23" s="17" t="s">
        <v>37</v>
      </c>
      <c r="J23" s="94"/>
    </row>
    <row r="24" spans="1:10" ht="26.4" x14ac:dyDescent="0.25">
      <c r="A24" s="51" t="s">
        <v>222</v>
      </c>
      <c r="B24" s="71" t="s">
        <v>277</v>
      </c>
      <c r="C24" s="98" t="s">
        <v>232</v>
      </c>
      <c r="D24" s="47">
        <v>9.8699999999999992</v>
      </c>
      <c r="E24" s="88" t="s">
        <v>166</v>
      </c>
      <c r="F24" s="53" t="s">
        <v>160</v>
      </c>
      <c r="G24" s="53" t="s">
        <v>161</v>
      </c>
      <c r="H24" s="53" t="s">
        <v>162</v>
      </c>
      <c r="I24" s="17" t="s">
        <v>37</v>
      </c>
      <c r="J24" s="94"/>
    </row>
    <row r="25" spans="1:10" ht="26.4" x14ac:dyDescent="0.25">
      <c r="A25" s="51" t="s">
        <v>222</v>
      </c>
      <c r="B25" s="68" t="s">
        <v>278</v>
      </c>
      <c r="C25" s="98" t="s">
        <v>279</v>
      </c>
      <c r="D25" s="47">
        <v>13.94</v>
      </c>
      <c r="E25" s="86" t="s">
        <v>186</v>
      </c>
      <c r="F25" s="53" t="s">
        <v>160</v>
      </c>
      <c r="G25" s="53" t="s">
        <v>161</v>
      </c>
      <c r="H25" s="53" t="s">
        <v>162</v>
      </c>
      <c r="I25" s="17" t="s">
        <v>37</v>
      </c>
      <c r="J25" s="94"/>
    </row>
    <row r="26" spans="1:10" ht="26.4" x14ac:dyDescent="0.25">
      <c r="A26" s="51" t="s">
        <v>222</v>
      </c>
      <c r="B26" s="68" t="s">
        <v>266</v>
      </c>
      <c r="C26" s="98">
        <v>317</v>
      </c>
      <c r="D26" s="47">
        <v>9.26</v>
      </c>
      <c r="E26" s="98" t="s">
        <v>159</v>
      </c>
      <c r="F26" s="53" t="s">
        <v>160</v>
      </c>
      <c r="G26" s="53" t="s">
        <v>161</v>
      </c>
      <c r="H26" s="53" t="s">
        <v>162</v>
      </c>
      <c r="I26" s="17" t="s">
        <v>37</v>
      </c>
      <c r="J26" s="94"/>
    </row>
    <row r="27" spans="1:10" ht="26.4" x14ac:dyDescent="0.25">
      <c r="A27" s="51" t="s">
        <v>222</v>
      </c>
      <c r="B27" s="68" t="s">
        <v>280</v>
      </c>
      <c r="C27" s="98">
        <v>314</v>
      </c>
      <c r="D27" s="47">
        <v>22.44</v>
      </c>
      <c r="E27" s="88" t="s">
        <v>166</v>
      </c>
      <c r="F27" s="53" t="s">
        <v>160</v>
      </c>
      <c r="G27" s="53" t="s">
        <v>161</v>
      </c>
      <c r="H27" s="53" t="s">
        <v>162</v>
      </c>
      <c r="I27" s="17" t="s">
        <v>37</v>
      </c>
      <c r="J27" s="94"/>
    </row>
    <row r="28" spans="1:10" ht="26.4" x14ac:dyDescent="0.25">
      <c r="A28" s="51" t="s">
        <v>222</v>
      </c>
      <c r="B28" s="71" t="s">
        <v>281</v>
      </c>
      <c r="C28" s="98" t="s">
        <v>282</v>
      </c>
      <c r="D28" s="47">
        <v>3.8</v>
      </c>
      <c r="E28" s="88" t="s">
        <v>166</v>
      </c>
      <c r="F28" s="53" t="s">
        <v>160</v>
      </c>
      <c r="G28" s="53" t="s">
        <v>161</v>
      </c>
      <c r="H28" s="53" t="s">
        <v>162</v>
      </c>
      <c r="I28" s="17" t="s">
        <v>37</v>
      </c>
      <c r="J28" s="94"/>
    </row>
    <row r="29" spans="1:10" ht="26.4" x14ac:dyDescent="0.25">
      <c r="A29" s="51" t="s">
        <v>222</v>
      </c>
      <c r="B29" s="68" t="s">
        <v>283</v>
      </c>
      <c r="C29" s="98">
        <v>371</v>
      </c>
      <c r="D29" s="47">
        <v>5.99</v>
      </c>
      <c r="E29" s="98" t="s">
        <v>159</v>
      </c>
      <c r="F29" s="53" t="s">
        <v>160</v>
      </c>
      <c r="G29" s="53" t="s">
        <v>161</v>
      </c>
      <c r="H29" s="53" t="s">
        <v>162</v>
      </c>
      <c r="I29" s="17" t="s">
        <v>37</v>
      </c>
      <c r="J29" s="94"/>
    </row>
    <row r="30" spans="1:10" ht="26.4" x14ac:dyDescent="0.25">
      <c r="A30" s="51" t="s">
        <v>222</v>
      </c>
      <c r="B30" s="68" t="s">
        <v>268</v>
      </c>
      <c r="C30" s="98" t="s">
        <v>284</v>
      </c>
      <c r="D30" s="47">
        <v>28.24</v>
      </c>
      <c r="E30" s="98" t="s">
        <v>159</v>
      </c>
      <c r="F30" s="53" t="s">
        <v>160</v>
      </c>
      <c r="G30" s="53" t="s">
        <v>161</v>
      </c>
      <c r="H30" s="53" t="s">
        <v>162</v>
      </c>
      <c r="I30" s="17" t="s">
        <v>37</v>
      </c>
      <c r="J30" s="94"/>
    </row>
    <row r="31" spans="1:10" ht="26.4" x14ac:dyDescent="0.25">
      <c r="A31" s="51" t="s">
        <v>222</v>
      </c>
      <c r="B31" s="68" t="s">
        <v>268</v>
      </c>
      <c r="C31" s="98" t="s">
        <v>285</v>
      </c>
      <c r="D31" s="47">
        <v>8.1999999999999993</v>
      </c>
      <c r="E31" s="98" t="s">
        <v>272</v>
      </c>
      <c r="F31" s="53" t="s">
        <v>160</v>
      </c>
      <c r="G31" s="53" t="s">
        <v>161</v>
      </c>
      <c r="H31" s="53" t="s">
        <v>162</v>
      </c>
      <c r="I31" s="17" t="s">
        <v>37</v>
      </c>
      <c r="J31" s="94"/>
    </row>
    <row r="32" spans="1:10" ht="26.4" x14ac:dyDescent="0.25">
      <c r="A32" s="72" t="s">
        <v>243</v>
      </c>
      <c r="B32" s="68" t="s">
        <v>168</v>
      </c>
      <c r="C32" s="98" t="s">
        <v>286</v>
      </c>
      <c r="D32" s="73">
        <v>38.36</v>
      </c>
      <c r="E32" s="98" t="s">
        <v>166</v>
      </c>
      <c r="F32" s="53" t="s">
        <v>160</v>
      </c>
      <c r="G32" s="53" t="s">
        <v>161</v>
      </c>
      <c r="H32" s="53" t="s">
        <v>162</v>
      </c>
      <c r="I32" s="17" t="s">
        <v>37</v>
      </c>
      <c r="J32" s="94"/>
    </row>
    <row r="33" spans="1:10" ht="39.6" x14ac:dyDescent="0.25">
      <c r="A33" s="72" t="s">
        <v>243</v>
      </c>
      <c r="B33" s="68" t="s">
        <v>168</v>
      </c>
      <c r="C33" s="98" t="s">
        <v>287</v>
      </c>
      <c r="D33" s="47">
        <v>33.71</v>
      </c>
      <c r="E33" s="98" t="s">
        <v>159</v>
      </c>
      <c r="F33" s="53" t="s">
        <v>160</v>
      </c>
      <c r="G33" s="53" t="s">
        <v>161</v>
      </c>
      <c r="H33" s="53" t="s">
        <v>162</v>
      </c>
      <c r="I33" s="17" t="s">
        <v>288</v>
      </c>
      <c r="J33" s="94"/>
    </row>
    <row r="34" spans="1:10" ht="26.4" x14ac:dyDescent="0.25">
      <c r="A34" s="72" t="s">
        <v>243</v>
      </c>
      <c r="B34" s="68" t="s">
        <v>168</v>
      </c>
      <c r="C34" s="98" t="s">
        <v>289</v>
      </c>
      <c r="D34" s="47">
        <v>5.57</v>
      </c>
      <c r="E34" s="98" t="s">
        <v>272</v>
      </c>
      <c r="F34" s="53" t="s">
        <v>160</v>
      </c>
      <c r="G34" s="53" t="s">
        <v>161</v>
      </c>
      <c r="H34" s="53" t="s">
        <v>162</v>
      </c>
      <c r="I34" s="17" t="s">
        <v>37</v>
      </c>
      <c r="J34" s="94"/>
    </row>
    <row r="35" spans="1:10" ht="26.4" x14ac:dyDescent="0.25">
      <c r="A35" s="72" t="s">
        <v>243</v>
      </c>
      <c r="B35" s="68" t="s">
        <v>157</v>
      </c>
      <c r="C35" s="98" t="s">
        <v>290</v>
      </c>
      <c r="D35" s="47">
        <v>7.76</v>
      </c>
      <c r="E35" s="98" t="s">
        <v>166</v>
      </c>
      <c r="F35" s="53" t="s">
        <v>160</v>
      </c>
      <c r="G35" s="53" t="s">
        <v>161</v>
      </c>
      <c r="H35" s="53" t="s">
        <v>162</v>
      </c>
      <c r="I35" s="17" t="s">
        <v>37</v>
      </c>
      <c r="J35" s="94"/>
    </row>
    <row r="36" spans="1:10" ht="118.8" x14ac:dyDescent="0.25">
      <c r="A36" s="72" t="s">
        <v>243</v>
      </c>
      <c r="B36" s="68" t="s">
        <v>157</v>
      </c>
      <c r="C36" s="48" t="s">
        <v>291</v>
      </c>
      <c r="D36" s="47">
        <v>201.69</v>
      </c>
      <c r="E36" s="98" t="s">
        <v>159</v>
      </c>
      <c r="F36" s="53" t="s">
        <v>160</v>
      </c>
      <c r="G36" s="53" t="s">
        <v>161</v>
      </c>
      <c r="H36" s="53" t="s">
        <v>162</v>
      </c>
      <c r="I36" s="48" t="s">
        <v>292</v>
      </c>
      <c r="J36" s="94"/>
    </row>
    <row r="37" spans="1:10" ht="26.4" x14ac:dyDescent="0.25">
      <c r="A37" s="72" t="s">
        <v>243</v>
      </c>
      <c r="B37" s="68" t="s">
        <v>163</v>
      </c>
      <c r="C37" s="98" t="s">
        <v>293</v>
      </c>
      <c r="D37" s="47">
        <v>3.57</v>
      </c>
      <c r="E37" s="98" t="s">
        <v>166</v>
      </c>
      <c r="F37" s="53" t="s">
        <v>160</v>
      </c>
      <c r="G37" s="53" t="s">
        <v>161</v>
      </c>
      <c r="H37" s="53" t="s">
        <v>162</v>
      </c>
      <c r="I37" s="17" t="s">
        <v>37</v>
      </c>
      <c r="J37" s="94"/>
    </row>
    <row r="38" spans="1:10" ht="39.6" x14ac:dyDescent="0.25">
      <c r="A38" s="72" t="s">
        <v>243</v>
      </c>
      <c r="B38" s="68" t="s">
        <v>163</v>
      </c>
      <c r="C38" s="48" t="s">
        <v>294</v>
      </c>
      <c r="D38" s="47">
        <v>32.799999999999997</v>
      </c>
      <c r="E38" s="98" t="s">
        <v>159</v>
      </c>
      <c r="F38" s="53" t="s">
        <v>160</v>
      </c>
      <c r="G38" s="53" t="s">
        <v>161</v>
      </c>
      <c r="H38" s="53" t="s">
        <v>162</v>
      </c>
      <c r="I38" s="17" t="s">
        <v>295</v>
      </c>
      <c r="J38" s="94"/>
    </row>
    <row r="39" spans="1:10" ht="26.4" x14ac:dyDescent="0.25">
      <c r="A39" s="72" t="s">
        <v>243</v>
      </c>
      <c r="B39" s="68" t="s">
        <v>163</v>
      </c>
      <c r="C39" s="98" t="s">
        <v>296</v>
      </c>
      <c r="D39" s="47">
        <v>12.08</v>
      </c>
      <c r="E39" s="98" t="s">
        <v>272</v>
      </c>
      <c r="F39" s="53" t="s">
        <v>160</v>
      </c>
      <c r="G39" s="53" t="s">
        <v>161</v>
      </c>
      <c r="H39" s="53" t="s">
        <v>162</v>
      </c>
      <c r="I39" s="17" t="s">
        <v>37</v>
      </c>
      <c r="J39" s="94"/>
    </row>
    <row r="40" spans="1:10" ht="66" x14ac:dyDescent="0.25">
      <c r="A40" s="72" t="s">
        <v>215</v>
      </c>
      <c r="B40" s="71" t="s">
        <v>168</v>
      </c>
      <c r="C40" s="48" t="s">
        <v>297</v>
      </c>
      <c r="D40" s="47">
        <v>45.53</v>
      </c>
      <c r="E40" s="88" t="s">
        <v>166</v>
      </c>
      <c r="F40" s="53" t="s">
        <v>160</v>
      </c>
      <c r="G40" s="53" t="s">
        <v>161</v>
      </c>
      <c r="H40" s="53" t="s">
        <v>162</v>
      </c>
      <c r="I40" s="17" t="s">
        <v>37</v>
      </c>
      <c r="J40" s="94"/>
    </row>
    <row r="41" spans="1:10" ht="198" x14ac:dyDescent="0.25">
      <c r="A41" s="72" t="s">
        <v>215</v>
      </c>
      <c r="B41" s="71" t="s">
        <v>168</v>
      </c>
      <c r="C41" s="98" t="s">
        <v>298</v>
      </c>
      <c r="D41" s="47">
        <v>73.52</v>
      </c>
      <c r="E41" s="98" t="s">
        <v>159</v>
      </c>
      <c r="F41" s="53" t="s">
        <v>160</v>
      </c>
      <c r="G41" s="53" t="s">
        <v>161</v>
      </c>
      <c r="H41" s="53" t="s">
        <v>162</v>
      </c>
      <c r="I41" s="17" t="s">
        <v>299</v>
      </c>
      <c r="J41" s="94"/>
    </row>
    <row r="42" spans="1:10" ht="171.6" x14ac:dyDescent="0.25">
      <c r="A42" s="72" t="s">
        <v>215</v>
      </c>
      <c r="B42" s="71" t="s">
        <v>168</v>
      </c>
      <c r="C42" s="98" t="s">
        <v>300</v>
      </c>
      <c r="D42" s="47">
        <v>38.770000000000003</v>
      </c>
      <c r="E42" s="98" t="s">
        <v>272</v>
      </c>
      <c r="F42" s="53" t="s">
        <v>160</v>
      </c>
      <c r="G42" s="53" t="s">
        <v>161</v>
      </c>
      <c r="H42" s="53" t="s">
        <v>162</v>
      </c>
      <c r="I42" s="17" t="s">
        <v>301</v>
      </c>
      <c r="J42" s="94"/>
    </row>
    <row r="43" spans="1:10" ht="26.4" x14ac:dyDescent="0.25">
      <c r="A43" s="72" t="s">
        <v>215</v>
      </c>
      <c r="B43" s="71" t="s">
        <v>157</v>
      </c>
      <c r="C43" s="98" t="s">
        <v>302</v>
      </c>
      <c r="D43" s="55">
        <v>6.16</v>
      </c>
      <c r="E43" s="88" t="s">
        <v>166</v>
      </c>
      <c r="F43" s="53" t="s">
        <v>160</v>
      </c>
      <c r="G43" s="53" t="s">
        <v>161</v>
      </c>
      <c r="H43" s="53" t="s">
        <v>162</v>
      </c>
      <c r="I43" s="17" t="s">
        <v>37</v>
      </c>
      <c r="J43" s="94"/>
    </row>
    <row r="44" spans="1:10" ht="198" x14ac:dyDescent="0.25">
      <c r="A44" s="72" t="s">
        <v>215</v>
      </c>
      <c r="B44" s="71" t="s">
        <v>157</v>
      </c>
      <c r="C44" s="98" t="s">
        <v>303</v>
      </c>
      <c r="D44" s="55">
        <v>61.18</v>
      </c>
      <c r="E44" s="98" t="s">
        <v>159</v>
      </c>
      <c r="F44" s="53" t="s">
        <v>160</v>
      </c>
      <c r="G44" s="53" t="s">
        <v>161</v>
      </c>
      <c r="H44" s="53" t="s">
        <v>162</v>
      </c>
      <c r="I44" s="17" t="s">
        <v>304</v>
      </c>
      <c r="J44" s="94"/>
    </row>
    <row r="45" spans="1:10" ht="26.4" x14ac:dyDescent="0.25">
      <c r="A45" s="72" t="s">
        <v>215</v>
      </c>
      <c r="B45" s="71" t="s">
        <v>157</v>
      </c>
      <c r="C45" s="98" t="s">
        <v>305</v>
      </c>
      <c r="D45" s="55">
        <v>1.32</v>
      </c>
      <c r="E45" s="98" t="s">
        <v>272</v>
      </c>
      <c r="F45" s="53" t="s">
        <v>160</v>
      </c>
      <c r="G45" s="53" t="s">
        <v>161</v>
      </c>
      <c r="H45" s="53" t="s">
        <v>162</v>
      </c>
      <c r="I45" s="17" t="s">
        <v>37</v>
      </c>
      <c r="J45" s="94"/>
    </row>
    <row r="46" spans="1:10" ht="39.6" x14ac:dyDescent="0.25">
      <c r="A46" s="72" t="s">
        <v>215</v>
      </c>
      <c r="B46" s="71" t="s">
        <v>163</v>
      </c>
      <c r="C46" s="98" t="s">
        <v>306</v>
      </c>
      <c r="D46" s="55">
        <v>20.6</v>
      </c>
      <c r="E46" s="88" t="s">
        <v>166</v>
      </c>
      <c r="F46" s="53" t="s">
        <v>160</v>
      </c>
      <c r="G46" s="53" t="s">
        <v>161</v>
      </c>
      <c r="H46" s="53" t="s">
        <v>162</v>
      </c>
      <c r="I46" s="17" t="s">
        <v>37</v>
      </c>
      <c r="J46" s="94"/>
    </row>
    <row r="47" spans="1:10" ht="184.8" x14ac:dyDescent="0.25">
      <c r="A47" s="72" t="s">
        <v>215</v>
      </c>
      <c r="B47" s="71" t="s">
        <v>163</v>
      </c>
      <c r="C47" s="98" t="s">
        <v>307</v>
      </c>
      <c r="D47" s="55">
        <v>46.31</v>
      </c>
      <c r="E47" s="98" t="s">
        <v>159</v>
      </c>
      <c r="F47" s="53" t="s">
        <v>160</v>
      </c>
      <c r="G47" s="53" t="s">
        <v>161</v>
      </c>
      <c r="H47" s="53" t="s">
        <v>162</v>
      </c>
      <c r="I47" s="17" t="s">
        <v>308</v>
      </c>
      <c r="J47" s="94"/>
    </row>
    <row r="48" spans="1:10" ht="39.6" x14ac:dyDescent="0.25">
      <c r="A48" s="72" t="s">
        <v>215</v>
      </c>
      <c r="B48" s="71" t="s">
        <v>163</v>
      </c>
      <c r="C48" s="98" t="s">
        <v>309</v>
      </c>
      <c r="D48" s="55">
        <v>10.78</v>
      </c>
      <c r="E48" s="98" t="s">
        <v>272</v>
      </c>
      <c r="F48" s="53" t="s">
        <v>160</v>
      </c>
      <c r="G48" s="53" t="s">
        <v>161</v>
      </c>
      <c r="H48" s="53" t="s">
        <v>162</v>
      </c>
      <c r="I48" s="17" t="s">
        <v>310</v>
      </c>
      <c r="J48" s="94"/>
    </row>
    <row r="49" spans="1:10" ht="26.4" x14ac:dyDescent="0.25">
      <c r="A49" s="72" t="s">
        <v>215</v>
      </c>
      <c r="B49" s="71" t="s">
        <v>311</v>
      </c>
      <c r="C49" s="98" t="s">
        <v>312</v>
      </c>
      <c r="D49" s="55">
        <v>12.91</v>
      </c>
      <c r="E49" s="88" t="s">
        <v>166</v>
      </c>
      <c r="F49" s="53" t="s">
        <v>160</v>
      </c>
      <c r="G49" s="53" t="s">
        <v>161</v>
      </c>
      <c r="H49" s="53" t="s">
        <v>162</v>
      </c>
      <c r="I49" s="17" t="s">
        <v>37</v>
      </c>
      <c r="J49" s="94"/>
    </row>
    <row r="50" spans="1:10" ht="39.6" x14ac:dyDescent="0.25">
      <c r="A50" s="72" t="s">
        <v>215</v>
      </c>
      <c r="B50" s="71" t="s">
        <v>311</v>
      </c>
      <c r="C50" s="98" t="s">
        <v>313</v>
      </c>
      <c r="D50" s="55">
        <v>13.74</v>
      </c>
      <c r="E50" s="98" t="s">
        <v>159</v>
      </c>
      <c r="F50" s="53" t="s">
        <v>160</v>
      </c>
      <c r="G50" s="53" t="s">
        <v>161</v>
      </c>
      <c r="H50" s="53" t="s">
        <v>162</v>
      </c>
      <c r="I50" s="17" t="s">
        <v>314</v>
      </c>
      <c r="J50" s="94"/>
    </row>
    <row r="51" spans="1:10" ht="26.4" x14ac:dyDescent="0.25">
      <c r="A51" s="135" t="s">
        <v>222</v>
      </c>
      <c r="B51" s="68" t="s">
        <v>168</v>
      </c>
      <c r="C51" s="136" t="s">
        <v>315</v>
      </c>
      <c r="D51" s="74">
        <v>17.84</v>
      </c>
      <c r="E51" s="121" t="s">
        <v>166</v>
      </c>
      <c r="F51" s="53" t="s">
        <v>160</v>
      </c>
      <c r="G51" s="53" t="s">
        <v>161</v>
      </c>
      <c r="H51" s="53" t="s">
        <v>162</v>
      </c>
      <c r="I51" s="17" t="s">
        <v>37</v>
      </c>
      <c r="J51" s="126"/>
    </row>
    <row r="52" spans="1:10" ht="26.4" x14ac:dyDescent="0.25">
      <c r="A52" s="135" t="s">
        <v>222</v>
      </c>
      <c r="B52" s="68" t="s">
        <v>168</v>
      </c>
      <c r="C52" s="136"/>
      <c r="D52" s="74">
        <v>12.13</v>
      </c>
      <c r="E52" s="136" t="s">
        <v>159</v>
      </c>
      <c r="F52" s="53" t="s">
        <v>160</v>
      </c>
      <c r="G52" s="53" t="s">
        <v>161</v>
      </c>
      <c r="H52" s="53" t="s">
        <v>162</v>
      </c>
      <c r="I52" s="17" t="s">
        <v>37</v>
      </c>
      <c r="J52" s="94"/>
    </row>
    <row r="53" spans="1:10" ht="26.4" x14ac:dyDescent="0.25">
      <c r="A53" s="72" t="s">
        <v>222</v>
      </c>
      <c r="B53" s="71" t="s">
        <v>168</v>
      </c>
      <c r="C53" s="98">
        <v>71</v>
      </c>
      <c r="D53" s="55">
        <v>4.87</v>
      </c>
      <c r="E53" s="98" t="s">
        <v>272</v>
      </c>
      <c r="F53" s="53" t="s">
        <v>160</v>
      </c>
      <c r="G53" s="53" t="s">
        <v>161</v>
      </c>
      <c r="H53" s="53" t="s">
        <v>162</v>
      </c>
      <c r="I53" s="17" t="s">
        <v>37</v>
      </c>
      <c r="J53" s="94"/>
    </row>
    <row r="54" spans="1:10" ht="26.4" x14ac:dyDescent="0.25">
      <c r="A54" s="72" t="s">
        <v>222</v>
      </c>
      <c r="B54" s="71" t="s">
        <v>316</v>
      </c>
      <c r="C54" s="98" t="s">
        <v>317</v>
      </c>
      <c r="D54" s="55">
        <v>20.65</v>
      </c>
      <c r="E54" s="88" t="s">
        <v>166</v>
      </c>
      <c r="F54" s="53" t="s">
        <v>160</v>
      </c>
      <c r="G54" s="53" t="s">
        <v>161</v>
      </c>
      <c r="H54" s="53" t="s">
        <v>162</v>
      </c>
      <c r="I54" s="17" t="s">
        <v>37</v>
      </c>
      <c r="J54" s="94"/>
    </row>
    <row r="55" spans="1:10" ht="26.4" x14ac:dyDescent="0.25">
      <c r="A55" s="72" t="s">
        <v>222</v>
      </c>
      <c r="B55" s="71" t="s">
        <v>316</v>
      </c>
      <c r="C55" s="98">
        <v>28</v>
      </c>
      <c r="D55" s="55">
        <v>20.38</v>
      </c>
      <c r="E55" s="98" t="s">
        <v>159</v>
      </c>
      <c r="F55" s="53" t="s">
        <v>160</v>
      </c>
      <c r="G55" s="53" t="s">
        <v>161</v>
      </c>
      <c r="H55" s="53" t="s">
        <v>162</v>
      </c>
      <c r="I55" s="17" t="s">
        <v>37</v>
      </c>
      <c r="J55" s="94"/>
    </row>
    <row r="56" spans="1:10" ht="26.4" x14ac:dyDescent="0.25">
      <c r="A56" s="72" t="s">
        <v>222</v>
      </c>
      <c r="B56" s="71" t="s">
        <v>163</v>
      </c>
      <c r="C56" s="98">
        <v>95</v>
      </c>
      <c r="D56" s="55">
        <v>1.29</v>
      </c>
      <c r="E56" s="86" t="s">
        <v>166</v>
      </c>
      <c r="F56" s="53" t="s">
        <v>160</v>
      </c>
      <c r="G56" s="53" t="s">
        <v>161</v>
      </c>
      <c r="H56" s="53" t="s">
        <v>162</v>
      </c>
      <c r="I56" s="17" t="s">
        <v>37</v>
      </c>
      <c r="J56" s="94"/>
    </row>
    <row r="57" spans="1:10" ht="26.4" x14ac:dyDescent="0.25">
      <c r="A57" s="72" t="s">
        <v>222</v>
      </c>
      <c r="B57" s="71" t="s">
        <v>163</v>
      </c>
      <c r="C57" s="98" t="s">
        <v>318</v>
      </c>
      <c r="D57" s="55">
        <v>8.0399999999999991</v>
      </c>
      <c r="E57" s="98" t="s">
        <v>159</v>
      </c>
      <c r="F57" s="53" t="s">
        <v>160</v>
      </c>
      <c r="G57" s="53" t="s">
        <v>161</v>
      </c>
      <c r="H57" s="53" t="s">
        <v>162</v>
      </c>
      <c r="I57" s="17" t="s">
        <v>37</v>
      </c>
      <c r="J57" s="94"/>
    </row>
    <row r="58" spans="1:10" ht="26.4" x14ac:dyDescent="0.25">
      <c r="A58" s="72" t="s">
        <v>222</v>
      </c>
      <c r="B58" s="71" t="s">
        <v>311</v>
      </c>
      <c r="C58" s="98" t="s">
        <v>319</v>
      </c>
      <c r="D58" s="55">
        <v>8.32</v>
      </c>
      <c r="E58" s="98" t="s">
        <v>159</v>
      </c>
      <c r="F58" s="53" t="s">
        <v>160</v>
      </c>
      <c r="G58" s="53" t="s">
        <v>161</v>
      </c>
      <c r="H58" s="53" t="s">
        <v>162</v>
      </c>
      <c r="I58" s="17" t="s">
        <v>37</v>
      </c>
      <c r="J58" s="94"/>
    </row>
    <row r="59" spans="1:10" ht="26.4" x14ac:dyDescent="0.25">
      <c r="A59" s="86" t="s">
        <v>423</v>
      </c>
      <c r="B59" s="16" t="s">
        <v>311</v>
      </c>
      <c r="C59" s="17" t="s">
        <v>424</v>
      </c>
      <c r="D59" s="86">
        <v>0.62350000000000005</v>
      </c>
      <c r="E59" s="17" t="s">
        <v>425</v>
      </c>
      <c r="F59" s="17" t="s">
        <v>49</v>
      </c>
      <c r="G59" s="134" t="s">
        <v>50</v>
      </c>
      <c r="H59" s="132" t="s">
        <v>162</v>
      </c>
      <c r="I59" s="86"/>
      <c r="J59" s="86"/>
    </row>
    <row r="60" spans="1:10" ht="41.4" x14ac:dyDescent="0.25">
      <c r="A60" s="86" t="s">
        <v>423</v>
      </c>
      <c r="B60" s="16" t="s">
        <v>311</v>
      </c>
      <c r="C60" s="17" t="s">
        <v>426</v>
      </c>
      <c r="D60" s="86"/>
      <c r="E60" s="76" t="s">
        <v>425</v>
      </c>
      <c r="F60" s="118" t="s">
        <v>49</v>
      </c>
      <c r="G60" s="86" t="s">
        <v>50</v>
      </c>
      <c r="H60" s="132" t="s">
        <v>162</v>
      </c>
      <c r="I60" s="86"/>
      <c r="J60" s="86"/>
    </row>
    <row r="61" spans="1:10" ht="26.4" x14ac:dyDescent="0.25">
      <c r="A61" s="86" t="s">
        <v>423</v>
      </c>
      <c r="B61" s="16" t="s">
        <v>311</v>
      </c>
      <c r="C61" s="17" t="s">
        <v>427</v>
      </c>
      <c r="D61" s="86"/>
      <c r="E61" s="76" t="s">
        <v>425</v>
      </c>
      <c r="F61" s="76" t="s">
        <v>49</v>
      </c>
      <c r="G61" s="86" t="s">
        <v>50</v>
      </c>
      <c r="H61" s="132" t="s">
        <v>162</v>
      </c>
      <c r="I61" s="86"/>
      <c r="J61" s="86"/>
    </row>
    <row r="62" spans="1:10" ht="26.4" x14ac:dyDescent="0.25">
      <c r="A62" s="86" t="s">
        <v>423</v>
      </c>
      <c r="B62" s="16" t="s">
        <v>311</v>
      </c>
      <c r="C62" s="17" t="s">
        <v>428</v>
      </c>
      <c r="D62" s="86"/>
      <c r="E62" s="76" t="s">
        <v>425</v>
      </c>
      <c r="F62" s="76" t="s">
        <v>49</v>
      </c>
      <c r="G62" s="86" t="s">
        <v>50</v>
      </c>
      <c r="H62" s="132" t="s">
        <v>162</v>
      </c>
      <c r="I62" s="86"/>
      <c r="J62" s="86"/>
    </row>
    <row r="63" spans="1:10" ht="26.4" x14ac:dyDescent="0.25">
      <c r="A63" s="86" t="s">
        <v>429</v>
      </c>
      <c r="B63" s="16" t="s">
        <v>157</v>
      </c>
      <c r="C63" s="17" t="s">
        <v>430</v>
      </c>
      <c r="D63" s="86">
        <v>3.8744999999999998</v>
      </c>
      <c r="E63" s="76" t="s">
        <v>425</v>
      </c>
      <c r="F63" s="76" t="s">
        <v>49</v>
      </c>
      <c r="G63" s="86" t="s">
        <v>50</v>
      </c>
      <c r="H63" s="132" t="s">
        <v>162</v>
      </c>
      <c r="I63" s="86"/>
      <c r="J63" s="86"/>
    </row>
    <row r="64" spans="1:10" ht="26.4" x14ac:dyDescent="0.25">
      <c r="A64" s="86" t="s">
        <v>423</v>
      </c>
      <c r="B64" s="16" t="s">
        <v>157</v>
      </c>
      <c r="C64" s="17" t="s">
        <v>431</v>
      </c>
      <c r="D64" s="86">
        <v>0.8468</v>
      </c>
      <c r="E64" s="17" t="s">
        <v>425</v>
      </c>
      <c r="F64" s="17" t="s">
        <v>49</v>
      </c>
      <c r="G64" s="134" t="s">
        <v>50</v>
      </c>
      <c r="H64" s="132" t="s">
        <v>162</v>
      </c>
      <c r="I64" s="86"/>
      <c r="J64" s="86"/>
    </row>
    <row r="65" spans="1:10" ht="26.4" x14ac:dyDescent="0.25">
      <c r="A65" s="86" t="s">
        <v>423</v>
      </c>
      <c r="B65" s="16" t="s">
        <v>311</v>
      </c>
      <c r="C65" s="17" t="s">
        <v>432</v>
      </c>
      <c r="D65" s="86">
        <v>10.4337</v>
      </c>
      <c r="E65" s="76" t="s">
        <v>425</v>
      </c>
      <c r="F65" s="76" t="s">
        <v>49</v>
      </c>
      <c r="G65" s="86" t="s">
        <v>50</v>
      </c>
      <c r="H65" s="132" t="s">
        <v>162</v>
      </c>
      <c r="I65" s="86"/>
      <c r="J65" s="86" t="s">
        <v>433</v>
      </c>
    </row>
    <row r="66" spans="1:10" ht="26.4" x14ac:dyDescent="0.25">
      <c r="A66" s="86" t="s">
        <v>423</v>
      </c>
      <c r="B66" s="16" t="s">
        <v>168</v>
      </c>
      <c r="C66" s="17" t="s">
        <v>434</v>
      </c>
      <c r="D66" s="86"/>
      <c r="E66" s="76" t="s">
        <v>425</v>
      </c>
      <c r="F66" s="76" t="s">
        <v>49</v>
      </c>
      <c r="G66" s="86" t="s">
        <v>50</v>
      </c>
      <c r="H66" s="132" t="s">
        <v>162</v>
      </c>
      <c r="I66" s="86"/>
      <c r="J66" s="86"/>
    </row>
    <row r="67" spans="1:10" ht="26.4" x14ac:dyDescent="0.25">
      <c r="A67" s="86" t="s">
        <v>423</v>
      </c>
      <c r="B67" s="16" t="s">
        <v>311</v>
      </c>
      <c r="C67" s="17" t="s">
        <v>435</v>
      </c>
      <c r="D67" s="86">
        <v>6.3756000000000004</v>
      </c>
      <c r="E67" s="76" t="s">
        <v>425</v>
      </c>
      <c r="F67" s="76" t="s">
        <v>49</v>
      </c>
      <c r="G67" s="86" t="s">
        <v>50</v>
      </c>
      <c r="H67" s="132" t="s">
        <v>162</v>
      </c>
      <c r="I67" s="86"/>
      <c r="J67" s="86"/>
    </row>
    <row r="68" spans="1:10" ht="26.4" x14ac:dyDescent="0.25">
      <c r="A68" s="86" t="s">
        <v>423</v>
      </c>
      <c r="B68" s="16" t="s">
        <v>311</v>
      </c>
      <c r="C68" s="17" t="s">
        <v>436</v>
      </c>
      <c r="D68" s="86">
        <v>16.300699999999999</v>
      </c>
      <c r="E68" s="76" t="s">
        <v>425</v>
      </c>
      <c r="F68" s="76" t="s">
        <v>49</v>
      </c>
      <c r="G68" s="86" t="s">
        <v>50</v>
      </c>
      <c r="H68" s="132" t="s">
        <v>162</v>
      </c>
      <c r="I68" s="86"/>
      <c r="J68" s="86"/>
    </row>
    <row r="69" spans="1:10" ht="26.4" x14ac:dyDescent="0.25">
      <c r="A69" s="86" t="s">
        <v>423</v>
      </c>
      <c r="B69" s="16" t="s">
        <v>157</v>
      </c>
      <c r="C69" s="17" t="s">
        <v>437</v>
      </c>
      <c r="D69" s="86"/>
      <c r="E69" s="76" t="s">
        <v>425</v>
      </c>
      <c r="F69" s="76" t="s">
        <v>49</v>
      </c>
      <c r="G69" s="86" t="s">
        <v>50</v>
      </c>
      <c r="H69" s="132" t="s">
        <v>162</v>
      </c>
      <c r="I69" s="86"/>
      <c r="J69" s="86"/>
    </row>
    <row r="70" spans="1:10" ht="26.4" x14ac:dyDescent="0.25">
      <c r="A70" s="86" t="s">
        <v>423</v>
      </c>
      <c r="B70" s="16" t="s">
        <v>311</v>
      </c>
      <c r="C70" s="17" t="s">
        <v>438</v>
      </c>
      <c r="D70" s="86"/>
      <c r="E70" s="76" t="s">
        <v>425</v>
      </c>
      <c r="F70" s="76" t="s">
        <v>49</v>
      </c>
      <c r="G70" s="86" t="s">
        <v>50</v>
      </c>
      <c r="H70" s="132" t="s">
        <v>162</v>
      </c>
      <c r="I70" s="86"/>
      <c r="J70" s="86"/>
    </row>
    <row r="71" spans="1:10" ht="26.4" x14ac:dyDescent="0.25">
      <c r="A71" s="86" t="s">
        <v>423</v>
      </c>
      <c r="B71" s="16" t="s">
        <v>157</v>
      </c>
      <c r="C71" s="17" t="s">
        <v>439</v>
      </c>
      <c r="D71" s="86">
        <v>17.549099999999999</v>
      </c>
      <c r="E71" s="76" t="s">
        <v>425</v>
      </c>
      <c r="F71" s="76" t="s">
        <v>49</v>
      </c>
      <c r="G71" s="86" t="s">
        <v>50</v>
      </c>
      <c r="H71" s="132" t="s">
        <v>162</v>
      </c>
      <c r="I71" s="86"/>
      <c r="J71" s="86"/>
    </row>
    <row r="72" spans="1:10" ht="26.4" x14ac:dyDescent="0.25">
      <c r="A72" s="86" t="s">
        <v>423</v>
      </c>
      <c r="B72" s="16" t="s">
        <v>311</v>
      </c>
      <c r="C72" s="17" t="s">
        <v>440</v>
      </c>
      <c r="D72" s="86">
        <v>3.8445999999999998</v>
      </c>
      <c r="E72" s="76" t="s">
        <v>425</v>
      </c>
      <c r="F72" s="76" t="s">
        <v>49</v>
      </c>
      <c r="G72" s="86" t="s">
        <v>50</v>
      </c>
      <c r="H72" s="132" t="s">
        <v>162</v>
      </c>
      <c r="I72" s="86"/>
      <c r="J72" s="86"/>
    </row>
    <row r="73" spans="1:10" ht="26.4" x14ac:dyDescent="0.25">
      <c r="A73" s="86" t="s">
        <v>423</v>
      </c>
      <c r="B73" s="16" t="s">
        <v>311</v>
      </c>
      <c r="C73" s="17" t="s">
        <v>441</v>
      </c>
      <c r="D73" s="86">
        <v>1.1556999999999999</v>
      </c>
      <c r="E73" s="76" t="s">
        <v>425</v>
      </c>
      <c r="F73" s="76" t="s">
        <v>49</v>
      </c>
      <c r="G73" s="86" t="s">
        <v>50</v>
      </c>
      <c r="H73" s="132" t="s">
        <v>162</v>
      </c>
      <c r="I73" s="86"/>
      <c r="J73" s="86"/>
    </row>
    <row r="74" spans="1:10" ht="39.6" x14ac:dyDescent="0.25">
      <c r="A74" s="86" t="s">
        <v>423</v>
      </c>
      <c r="B74" s="16" t="s">
        <v>157</v>
      </c>
      <c r="C74" s="17" t="s">
        <v>442</v>
      </c>
      <c r="D74" s="86">
        <v>14.6541</v>
      </c>
      <c r="E74" s="76" t="s">
        <v>425</v>
      </c>
      <c r="F74" s="76" t="s">
        <v>49</v>
      </c>
      <c r="G74" s="86" t="s">
        <v>50</v>
      </c>
      <c r="H74" s="132" t="s">
        <v>162</v>
      </c>
      <c r="I74" s="137" t="s">
        <v>443</v>
      </c>
      <c r="J74" s="86"/>
    </row>
    <row r="75" spans="1:10" ht="26.4" x14ac:dyDescent="0.25">
      <c r="A75" s="86" t="s">
        <v>423</v>
      </c>
      <c r="B75" s="16" t="s">
        <v>157</v>
      </c>
      <c r="C75" s="17" t="s">
        <v>444</v>
      </c>
      <c r="D75" s="86">
        <v>7.2887000000000004</v>
      </c>
      <c r="E75" s="76" t="s">
        <v>425</v>
      </c>
      <c r="F75" s="76" t="s">
        <v>49</v>
      </c>
      <c r="G75" s="86" t="s">
        <v>50</v>
      </c>
      <c r="H75" s="132" t="s">
        <v>162</v>
      </c>
      <c r="I75" s="86"/>
      <c r="J75" s="86"/>
    </row>
    <row r="76" spans="1:10" ht="26.4" x14ac:dyDescent="0.25">
      <c r="A76" s="86" t="s">
        <v>423</v>
      </c>
      <c r="B76" s="16" t="s">
        <v>311</v>
      </c>
      <c r="C76" s="17" t="s">
        <v>445</v>
      </c>
      <c r="D76" s="86">
        <v>1.3346</v>
      </c>
      <c r="E76" s="17" t="s">
        <v>425</v>
      </c>
      <c r="F76" s="17" t="s">
        <v>49</v>
      </c>
      <c r="G76" s="134" t="s">
        <v>50</v>
      </c>
      <c r="H76" s="132" t="s">
        <v>162</v>
      </c>
      <c r="I76" s="86"/>
      <c r="J76" s="86"/>
    </row>
    <row r="77" spans="1:10" ht="41.4" x14ac:dyDescent="0.25">
      <c r="A77" s="86" t="s">
        <v>423</v>
      </c>
      <c r="B77" s="16" t="s">
        <v>157</v>
      </c>
      <c r="C77" s="17" t="s">
        <v>446</v>
      </c>
      <c r="D77" s="86"/>
      <c r="E77" s="76" t="s">
        <v>425</v>
      </c>
      <c r="F77" s="118" t="s">
        <v>49</v>
      </c>
      <c r="G77" s="90" t="s">
        <v>50</v>
      </c>
      <c r="H77" s="132" t="s">
        <v>162</v>
      </c>
      <c r="I77" s="86"/>
      <c r="J77" s="86"/>
    </row>
    <row r="78" spans="1:10" ht="41.4" x14ac:dyDescent="0.25">
      <c r="A78" s="86" t="s">
        <v>423</v>
      </c>
      <c r="B78" s="16" t="s">
        <v>311</v>
      </c>
      <c r="C78" s="17" t="s">
        <v>447</v>
      </c>
      <c r="D78" s="86">
        <v>2.0185</v>
      </c>
      <c r="E78" s="76" t="s">
        <v>425</v>
      </c>
      <c r="F78" s="118" t="s">
        <v>49</v>
      </c>
      <c r="G78" s="86" t="s">
        <v>50</v>
      </c>
      <c r="H78" s="132" t="s">
        <v>162</v>
      </c>
      <c r="I78" s="86"/>
      <c r="J78" s="86"/>
    </row>
    <row r="79" spans="1:10" ht="26.4" x14ac:dyDescent="0.25">
      <c r="A79" s="86" t="s">
        <v>423</v>
      </c>
      <c r="B79" s="16" t="s">
        <v>448</v>
      </c>
      <c r="C79" s="17" t="s">
        <v>449</v>
      </c>
      <c r="D79" s="86"/>
      <c r="E79" s="76" t="s">
        <v>425</v>
      </c>
      <c r="F79" s="76" t="s">
        <v>49</v>
      </c>
      <c r="G79" s="86" t="s">
        <v>50</v>
      </c>
      <c r="H79" s="132" t="s">
        <v>162</v>
      </c>
      <c r="I79" s="86"/>
      <c r="J79" s="86"/>
    </row>
    <row r="80" spans="1:10" ht="26.4" x14ac:dyDescent="0.25">
      <c r="A80" s="86" t="s">
        <v>423</v>
      </c>
      <c r="B80" s="16" t="s">
        <v>311</v>
      </c>
      <c r="C80" s="17" t="s">
        <v>450</v>
      </c>
      <c r="D80" s="86"/>
      <c r="E80" s="76" t="s">
        <v>425</v>
      </c>
      <c r="F80" s="76" t="s">
        <v>49</v>
      </c>
      <c r="G80" s="86" t="s">
        <v>50</v>
      </c>
      <c r="H80" s="132" t="s">
        <v>162</v>
      </c>
      <c r="I80" s="86"/>
      <c r="J80" s="86"/>
    </row>
    <row r="81" spans="1:10" ht="26.4" x14ac:dyDescent="0.25">
      <c r="A81" s="86" t="s">
        <v>423</v>
      </c>
      <c r="B81" s="16" t="s">
        <v>311</v>
      </c>
      <c r="C81" s="17" t="s">
        <v>451</v>
      </c>
      <c r="D81" s="86"/>
      <c r="E81" s="17" t="s">
        <v>425</v>
      </c>
      <c r="F81" s="17" t="s">
        <v>49</v>
      </c>
      <c r="G81" s="134" t="s">
        <v>50</v>
      </c>
      <c r="H81" s="132" t="s">
        <v>162</v>
      </c>
      <c r="I81" s="86"/>
      <c r="J81" s="86"/>
    </row>
    <row r="82" spans="1:10" ht="41.4" x14ac:dyDescent="0.25">
      <c r="A82" s="86" t="s">
        <v>423</v>
      </c>
      <c r="B82" s="16" t="s">
        <v>448</v>
      </c>
      <c r="C82" s="17" t="s">
        <v>452</v>
      </c>
      <c r="D82" s="86"/>
      <c r="E82" s="76" t="s">
        <v>425</v>
      </c>
      <c r="F82" s="118" t="s">
        <v>49</v>
      </c>
      <c r="G82" s="90" t="s">
        <v>50</v>
      </c>
      <c r="H82" s="132" t="s">
        <v>162</v>
      </c>
      <c r="I82" s="86"/>
      <c r="J82" s="86"/>
    </row>
    <row r="83" spans="1:10" ht="26.4" x14ac:dyDescent="0.25">
      <c r="A83" s="86" t="s">
        <v>423</v>
      </c>
      <c r="B83" s="16" t="s">
        <v>448</v>
      </c>
      <c r="C83" s="17" t="s">
        <v>453</v>
      </c>
      <c r="D83" s="86">
        <v>10.223599999999999</v>
      </c>
      <c r="E83" s="76" t="s">
        <v>425</v>
      </c>
      <c r="F83" s="76" t="s">
        <v>49</v>
      </c>
      <c r="G83" s="86" t="s">
        <v>50</v>
      </c>
      <c r="H83" s="132" t="s">
        <v>162</v>
      </c>
      <c r="I83" s="86"/>
      <c r="J83" s="86"/>
    </row>
    <row r="84" spans="1:10" ht="26.4" x14ac:dyDescent="0.25">
      <c r="A84" s="86" t="s">
        <v>423</v>
      </c>
      <c r="B84" s="16" t="s">
        <v>448</v>
      </c>
      <c r="C84" s="17" t="s">
        <v>454</v>
      </c>
      <c r="D84" s="86"/>
      <c r="E84" s="76" t="s">
        <v>425</v>
      </c>
      <c r="F84" s="76" t="s">
        <v>49</v>
      </c>
      <c r="G84" s="86" t="s">
        <v>50</v>
      </c>
      <c r="H84" s="132" t="s">
        <v>162</v>
      </c>
      <c r="I84" s="86"/>
      <c r="J84" s="86"/>
    </row>
    <row r="85" spans="1:10" ht="41.4" x14ac:dyDescent="0.25">
      <c r="A85" s="86" t="s">
        <v>423</v>
      </c>
      <c r="B85" s="16" t="s">
        <v>168</v>
      </c>
      <c r="C85" s="17" t="s">
        <v>455</v>
      </c>
      <c r="D85" s="86"/>
      <c r="E85" s="76" t="s">
        <v>425</v>
      </c>
      <c r="F85" s="118" t="s">
        <v>49</v>
      </c>
      <c r="G85" s="86" t="s">
        <v>50</v>
      </c>
      <c r="H85" s="132" t="s">
        <v>162</v>
      </c>
      <c r="I85" s="86"/>
      <c r="J85" s="86"/>
    </row>
    <row r="86" spans="1:10" ht="26.4" x14ac:dyDescent="0.25">
      <c r="A86" s="86" t="s">
        <v>423</v>
      </c>
      <c r="B86" s="16" t="s">
        <v>448</v>
      </c>
      <c r="C86" s="17" t="s">
        <v>456</v>
      </c>
      <c r="D86" s="86"/>
      <c r="E86" s="76" t="s">
        <v>425</v>
      </c>
      <c r="F86" s="76" t="s">
        <v>49</v>
      </c>
      <c r="G86" s="86" t="s">
        <v>50</v>
      </c>
      <c r="H86" s="132" t="s">
        <v>162</v>
      </c>
      <c r="I86" s="86"/>
      <c r="J86" s="86"/>
    </row>
    <row r="87" spans="1:10" ht="26.4" x14ac:dyDescent="0.25">
      <c r="A87" s="86" t="s">
        <v>423</v>
      </c>
      <c r="B87" s="16" t="s">
        <v>448</v>
      </c>
      <c r="C87" s="17" t="s">
        <v>457</v>
      </c>
      <c r="D87" s="86"/>
      <c r="E87" s="76" t="s">
        <v>425</v>
      </c>
      <c r="F87" s="76" t="s">
        <v>49</v>
      </c>
      <c r="G87" s="86" t="s">
        <v>50</v>
      </c>
      <c r="H87" s="132" t="s">
        <v>162</v>
      </c>
      <c r="I87" s="86"/>
      <c r="J87" s="86"/>
    </row>
    <row r="88" spans="1:10" ht="41.4" x14ac:dyDescent="0.25">
      <c r="A88" s="86" t="s">
        <v>423</v>
      </c>
      <c r="B88" s="16" t="s">
        <v>448</v>
      </c>
      <c r="C88" s="17" t="s">
        <v>458</v>
      </c>
      <c r="D88" s="86"/>
      <c r="E88" s="76" t="s">
        <v>425</v>
      </c>
      <c r="F88" s="118" t="s">
        <v>49</v>
      </c>
      <c r="G88" s="86" t="s">
        <v>50</v>
      </c>
      <c r="H88" s="132" t="s">
        <v>162</v>
      </c>
      <c r="I88" s="86"/>
      <c r="J88" s="86"/>
    </row>
    <row r="89" spans="1:10" ht="26.4" x14ac:dyDescent="0.25">
      <c r="A89" s="86" t="s">
        <v>429</v>
      </c>
      <c r="B89" s="16" t="s">
        <v>448</v>
      </c>
      <c r="C89" s="17" t="s">
        <v>459</v>
      </c>
      <c r="D89" s="86"/>
      <c r="E89" s="76" t="s">
        <v>425</v>
      </c>
      <c r="F89" s="76" t="s">
        <v>49</v>
      </c>
      <c r="G89" s="86" t="s">
        <v>50</v>
      </c>
      <c r="H89" s="132" t="s">
        <v>162</v>
      </c>
      <c r="I89" s="86"/>
      <c r="J89" s="86"/>
    </row>
    <row r="90" spans="1:10" ht="26.4" x14ac:dyDescent="0.25">
      <c r="A90" s="86" t="s">
        <v>423</v>
      </c>
      <c r="B90" s="16" t="s">
        <v>448</v>
      </c>
      <c r="C90" s="17" t="s">
        <v>460</v>
      </c>
      <c r="D90" s="86"/>
      <c r="E90" s="76" t="s">
        <v>425</v>
      </c>
      <c r="F90" s="76" t="s">
        <v>49</v>
      </c>
      <c r="G90" s="86" t="s">
        <v>50</v>
      </c>
      <c r="H90" s="132" t="s">
        <v>162</v>
      </c>
      <c r="I90" s="86"/>
      <c r="J90" s="86"/>
    </row>
    <row r="91" spans="1:10" ht="41.4" x14ac:dyDescent="0.25">
      <c r="A91" s="86" t="s">
        <v>423</v>
      </c>
      <c r="B91" s="16" t="s">
        <v>157</v>
      </c>
      <c r="C91" s="17" t="s">
        <v>461</v>
      </c>
      <c r="D91" s="86"/>
      <c r="E91" s="76" t="s">
        <v>425</v>
      </c>
      <c r="F91" s="118" t="s">
        <v>49</v>
      </c>
      <c r="G91" s="86" t="s">
        <v>50</v>
      </c>
      <c r="H91" s="132" t="s">
        <v>162</v>
      </c>
      <c r="I91" s="86"/>
      <c r="J91" s="86"/>
    </row>
    <row r="92" spans="1:10" ht="26.4" x14ac:dyDescent="0.25">
      <c r="A92" s="86" t="s">
        <v>423</v>
      </c>
      <c r="B92" s="16" t="s">
        <v>157</v>
      </c>
      <c r="C92" s="17" t="s">
        <v>462</v>
      </c>
      <c r="D92" s="86">
        <v>1.7595000000000001</v>
      </c>
      <c r="E92" s="76" t="s">
        <v>425</v>
      </c>
      <c r="F92" s="76" t="s">
        <v>49</v>
      </c>
      <c r="G92" s="86" t="s">
        <v>50</v>
      </c>
      <c r="H92" s="132" t="s">
        <v>162</v>
      </c>
      <c r="I92" s="86"/>
      <c r="J92" s="86"/>
    </row>
    <row r="93" spans="1:10" ht="41.4" x14ac:dyDescent="0.25">
      <c r="A93" s="86" t="s">
        <v>423</v>
      </c>
      <c r="B93" s="16" t="s">
        <v>311</v>
      </c>
      <c r="C93" s="17" t="s">
        <v>463</v>
      </c>
      <c r="D93" s="86">
        <v>0.66269999999999996</v>
      </c>
      <c r="E93" s="76" t="s">
        <v>425</v>
      </c>
      <c r="F93" s="118" t="s">
        <v>49</v>
      </c>
      <c r="G93" s="90" t="s">
        <v>50</v>
      </c>
      <c r="H93" s="132" t="s">
        <v>162</v>
      </c>
      <c r="I93" s="86"/>
      <c r="J93" s="86"/>
    </row>
    <row r="94" spans="1:10" ht="26.4" x14ac:dyDescent="0.25">
      <c r="A94" s="86" t="s">
        <v>423</v>
      </c>
      <c r="B94" s="16" t="s">
        <v>311</v>
      </c>
      <c r="C94" s="17" t="s">
        <v>464</v>
      </c>
      <c r="D94" s="86">
        <v>2.8165</v>
      </c>
      <c r="E94" s="76" t="s">
        <v>425</v>
      </c>
      <c r="F94" s="76" t="s">
        <v>49</v>
      </c>
      <c r="G94" s="86" t="s">
        <v>50</v>
      </c>
      <c r="H94" s="132" t="s">
        <v>162</v>
      </c>
      <c r="I94" s="86"/>
      <c r="J94" s="86"/>
    </row>
    <row r="95" spans="1:10" ht="26.4" x14ac:dyDescent="0.25">
      <c r="A95" s="86" t="s">
        <v>423</v>
      </c>
      <c r="B95" s="16" t="s">
        <v>311</v>
      </c>
      <c r="C95" s="17" t="s">
        <v>465</v>
      </c>
      <c r="D95" s="86">
        <v>1.6993</v>
      </c>
      <c r="E95" s="76" t="s">
        <v>425</v>
      </c>
      <c r="F95" s="76" t="s">
        <v>49</v>
      </c>
      <c r="G95" s="86" t="s">
        <v>50</v>
      </c>
      <c r="H95" s="132" t="s">
        <v>162</v>
      </c>
      <c r="I95" s="86"/>
      <c r="J95" s="86"/>
    </row>
    <row r="96" spans="1:10" ht="26.4" x14ac:dyDescent="0.25">
      <c r="A96" s="86" t="s">
        <v>423</v>
      </c>
      <c r="B96" s="16" t="s">
        <v>311</v>
      </c>
      <c r="C96" s="17" t="s">
        <v>466</v>
      </c>
      <c r="D96" s="86">
        <v>1.1507000000000001</v>
      </c>
      <c r="E96" s="76" t="s">
        <v>425</v>
      </c>
      <c r="F96" s="76" t="s">
        <v>49</v>
      </c>
      <c r="G96" s="86" t="s">
        <v>50</v>
      </c>
      <c r="H96" s="132" t="s">
        <v>162</v>
      </c>
      <c r="I96" s="86"/>
      <c r="J96" s="86"/>
    </row>
    <row r="97" spans="1:10" ht="41.4" x14ac:dyDescent="0.25">
      <c r="A97" s="86" t="s">
        <v>423</v>
      </c>
      <c r="B97" s="16" t="s">
        <v>157</v>
      </c>
      <c r="C97" s="17" t="s">
        <v>467</v>
      </c>
      <c r="D97" s="86">
        <v>2.9994999999999998</v>
      </c>
      <c r="E97" s="76" t="s">
        <v>425</v>
      </c>
      <c r="F97" s="118" t="s">
        <v>49</v>
      </c>
      <c r="G97" s="90" t="s">
        <v>50</v>
      </c>
      <c r="H97" s="132" t="s">
        <v>162</v>
      </c>
      <c r="I97" s="86"/>
      <c r="J97" s="86"/>
    </row>
    <row r="98" spans="1:10" ht="26.4" x14ac:dyDescent="0.25">
      <c r="A98" s="86" t="s">
        <v>423</v>
      </c>
      <c r="B98" s="16" t="s">
        <v>311</v>
      </c>
      <c r="C98" s="17" t="s">
        <v>468</v>
      </c>
      <c r="D98" s="86">
        <v>1.1686000000000001</v>
      </c>
      <c r="E98" s="76" t="s">
        <v>425</v>
      </c>
      <c r="F98" s="76" t="s">
        <v>49</v>
      </c>
      <c r="G98" s="86" t="s">
        <v>50</v>
      </c>
      <c r="H98" s="132" t="s">
        <v>162</v>
      </c>
      <c r="I98" s="86"/>
      <c r="J98" s="86"/>
    </row>
    <row r="99" spans="1:10" ht="52.8" x14ac:dyDescent="0.25">
      <c r="A99" s="86" t="s">
        <v>423</v>
      </c>
      <c r="B99" s="16" t="s">
        <v>311</v>
      </c>
      <c r="C99" s="17" t="s">
        <v>469</v>
      </c>
      <c r="D99" s="86">
        <v>2.657</v>
      </c>
      <c r="E99" s="76" t="s">
        <v>425</v>
      </c>
      <c r="F99" s="76" t="s">
        <v>49</v>
      </c>
      <c r="G99" s="86" t="s">
        <v>50</v>
      </c>
      <c r="H99" s="132" t="s">
        <v>162</v>
      </c>
      <c r="I99" s="137" t="s">
        <v>470</v>
      </c>
      <c r="J99" s="86"/>
    </row>
    <row r="100" spans="1:10" ht="26.4" x14ac:dyDescent="0.25">
      <c r="A100" s="86" t="s">
        <v>423</v>
      </c>
      <c r="B100" s="16" t="s">
        <v>311</v>
      </c>
      <c r="C100" s="17" t="s">
        <v>471</v>
      </c>
      <c r="D100" s="86">
        <v>1.0813999999999999</v>
      </c>
      <c r="E100" s="76" t="s">
        <v>425</v>
      </c>
      <c r="F100" s="76" t="s">
        <v>49</v>
      </c>
      <c r="G100" s="86" t="s">
        <v>50</v>
      </c>
      <c r="H100" s="132" t="s">
        <v>162</v>
      </c>
      <c r="I100" s="86"/>
      <c r="J100" s="86"/>
    </row>
    <row r="101" spans="1:10" ht="26.4" x14ac:dyDescent="0.25">
      <c r="A101" s="86" t="s">
        <v>423</v>
      </c>
      <c r="B101" s="16" t="s">
        <v>157</v>
      </c>
      <c r="C101" s="17" t="s">
        <v>472</v>
      </c>
      <c r="D101" s="86">
        <v>7.7119999999999997</v>
      </c>
      <c r="E101" s="76" t="s">
        <v>425</v>
      </c>
      <c r="F101" s="76" t="s">
        <v>49</v>
      </c>
      <c r="G101" s="86" t="s">
        <v>50</v>
      </c>
      <c r="H101" s="132" t="s">
        <v>162</v>
      </c>
      <c r="I101" s="86"/>
      <c r="J101" s="86"/>
    </row>
    <row r="102" spans="1:10" ht="39.6" x14ac:dyDescent="0.25">
      <c r="A102" s="86" t="s">
        <v>423</v>
      </c>
      <c r="B102" s="16" t="s">
        <v>157</v>
      </c>
      <c r="C102" s="17" t="s">
        <v>473</v>
      </c>
      <c r="D102" s="86">
        <v>7.5831999999999997</v>
      </c>
      <c r="E102" s="76" t="s">
        <v>425</v>
      </c>
      <c r="F102" s="76" t="s">
        <v>49</v>
      </c>
      <c r="G102" s="86" t="s">
        <v>50</v>
      </c>
      <c r="H102" s="132" t="s">
        <v>162</v>
      </c>
      <c r="I102" s="137" t="s">
        <v>443</v>
      </c>
      <c r="J102" s="86"/>
    </row>
    <row r="103" spans="1:10" ht="52.8" x14ac:dyDescent="0.25">
      <c r="A103" s="86" t="s">
        <v>423</v>
      </c>
      <c r="B103" s="16" t="s">
        <v>311</v>
      </c>
      <c r="C103" s="17" t="s">
        <v>474</v>
      </c>
      <c r="D103" s="86">
        <v>11.189399999999999</v>
      </c>
      <c r="E103" s="76" t="s">
        <v>425</v>
      </c>
      <c r="F103" s="76" t="s">
        <v>49</v>
      </c>
      <c r="G103" s="86" t="s">
        <v>50</v>
      </c>
      <c r="H103" s="132" t="s">
        <v>162</v>
      </c>
      <c r="I103" s="137" t="s">
        <v>470</v>
      </c>
      <c r="J103" s="137" t="s">
        <v>443</v>
      </c>
    </row>
    <row r="104" spans="1:10" ht="26.4" x14ac:dyDescent="0.25">
      <c r="A104" s="86" t="s">
        <v>423</v>
      </c>
      <c r="B104" s="16" t="s">
        <v>168</v>
      </c>
      <c r="C104" s="17" t="s">
        <v>475</v>
      </c>
      <c r="D104" s="86"/>
      <c r="E104" s="76" t="s">
        <v>425</v>
      </c>
      <c r="F104" s="76" t="s">
        <v>49</v>
      </c>
      <c r="G104" s="86" t="s">
        <v>50</v>
      </c>
      <c r="H104" s="132" t="s">
        <v>162</v>
      </c>
      <c r="I104" s="86"/>
      <c r="J104" s="86"/>
    </row>
    <row r="105" spans="1:10" ht="41.4" x14ac:dyDescent="0.25">
      <c r="A105" s="86" t="s">
        <v>423</v>
      </c>
      <c r="B105" s="16" t="s">
        <v>311</v>
      </c>
      <c r="C105" s="17" t="s">
        <v>476</v>
      </c>
      <c r="D105" s="86">
        <v>1.1023000000000001</v>
      </c>
      <c r="E105" s="76" t="s">
        <v>425</v>
      </c>
      <c r="F105" s="118" t="s">
        <v>49</v>
      </c>
      <c r="G105" s="86" t="s">
        <v>50</v>
      </c>
      <c r="H105" s="132" t="s">
        <v>162</v>
      </c>
      <c r="I105" s="86"/>
      <c r="J105" s="86"/>
    </row>
    <row r="106" spans="1:10" ht="26.4" x14ac:dyDescent="0.25">
      <c r="A106" s="86" t="s">
        <v>429</v>
      </c>
      <c r="B106" s="16" t="s">
        <v>311</v>
      </c>
      <c r="C106" s="17" t="s">
        <v>477</v>
      </c>
      <c r="D106" s="86"/>
      <c r="E106" s="76" t="s">
        <v>425</v>
      </c>
      <c r="F106" s="76" t="s">
        <v>49</v>
      </c>
      <c r="G106" s="86" t="s">
        <v>50</v>
      </c>
      <c r="H106" s="132" t="s">
        <v>162</v>
      </c>
      <c r="I106" s="86"/>
      <c r="J106" s="86"/>
    </row>
    <row r="107" spans="1:10" ht="26.4" x14ac:dyDescent="0.25">
      <c r="A107" s="86" t="s">
        <v>423</v>
      </c>
      <c r="B107" s="16" t="s">
        <v>157</v>
      </c>
      <c r="C107" s="17" t="s">
        <v>478</v>
      </c>
      <c r="D107" s="86"/>
      <c r="E107" s="17" t="s">
        <v>425</v>
      </c>
      <c r="F107" s="17" t="s">
        <v>49</v>
      </c>
      <c r="G107" s="134" t="s">
        <v>50</v>
      </c>
      <c r="H107" s="132" t="s">
        <v>162</v>
      </c>
      <c r="I107" s="86"/>
      <c r="J107" s="86"/>
    </row>
    <row r="108" spans="1:10" ht="26.4" x14ac:dyDescent="0.25">
      <c r="A108" s="86" t="s">
        <v>423</v>
      </c>
      <c r="B108" s="16" t="s">
        <v>157</v>
      </c>
      <c r="C108" s="17" t="s">
        <v>479</v>
      </c>
      <c r="D108" s="86"/>
      <c r="E108" s="76" t="s">
        <v>425</v>
      </c>
      <c r="F108" s="76" t="s">
        <v>49</v>
      </c>
      <c r="G108" s="86" t="s">
        <v>50</v>
      </c>
      <c r="H108" s="132" t="s">
        <v>162</v>
      </c>
      <c r="I108" s="86"/>
      <c r="J108" s="86"/>
    </row>
    <row r="109" spans="1:10" ht="26.4" x14ac:dyDescent="0.25">
      <c r="A109" s="86" t="s">
        <v>429</v>
      </c>
      <c r="B109" s="16" t="s">
        <v>311</v>
      </c>
      <c r="C109" s="17" t="s">
        <v>480</v>
      </c>
      <c r="D109" s="86">
        <v>2.4457</v>
      </c>
      <c r="E109" s="76" t="s">
        <v>425</v>
      </c>
      <c r="F109" s="76" t="s">
        <v>49</v>
      </c>
      <c r="G109" s="86" t="s">
        <v>50</v>
      </c>
      <c r="H109" s="132" t="s">
        <v>162</v>
      </c>
      <c r="I109" s="86"/>
      <c r="J109" s="86"/>
    </row>
    <row r="110" spans="1:10" ht="26.4" x14ac:dyDescent="0.25">
      <c r="A110" s="86" t="s">
        <v>423</v>
      </c>
      <c r="B110" s="16" t="s">
        <v>157</v>
      </c>
      <c r="C110" s="17" t="s">
        <v>481</v>
      </c>
      <c r="D110" s="86"/>
      <c r="E110" s="76" t="s">
        <v>425</v>
      </c>
      <c r="F110" s="76" t="s">
        <v>49</v>
      </c>
      <c r="G110" s="86" t="s">
        <v>50</v>
      </c>
      <c r="H110" s="132" t="s">
        <v>162</v>
      </c>
      <c r="I110" s="86"/>
      <c r="J110" s="86"/>
    </row>
    <row r="111" spans="1:10" ht="26.4" x14ac:dyDescent="0.25">
      <c r="A111" s="86" t="s">
        <v>423</v>
      </c>
      <c r="B111" s="16" t="s">
        <v>311</v>
      </c>
      <c r="C111" s="17" t="s">
        <v>482</v>
      </c>
      <c r="D111" s="86"/>
      <c r="E111" s="76" t="s">
        <v>425</v>
      </c>
      <c r="F111" s="76" t="s">
        <v>49</v>
      </c>
      <c r="G111" s="86" t="s">
        <v>50</v>
      </c>
      <c r="H111" s="132" t="s">
        <v>162</v>
      </c>
      <c r="I111" s="86"/>
      <c r="J111" s="86"/>
    </row>
    <row r="112" spans="1:10" ht="26.4" x14ac:dyDescent="0.25">
      <c r="A112" s="86" t="s">
        <v>423</v>
      </c>
      <c r="B112" s="16" t="s">
        <v>311</v>
      </c>
      <c r="C112" s="17" t="s">
        <v>483</v>
      </c>
      <c r="D112" s="86">
        <v>5.0922999999999998</v>
      </c>
      <c r="E112" s="76" t="s">
        <v>425</v>
      </c>
      <c r="F112" s="76" t="s">
        <v>49</v>
      </c>
      <c r="G112" s="86" t="s">
        <v>50</v>
      </c>
      <c r="H112" s="132" t="s">
        <v>162</v>
      </c>
      <c r="I112" s="86"/>
      <c r="J112" s="86"/>
    </row>
    <row r="113" spans="1:10" ht="41.4" x14ac:dyDescent="0.25">
      <c r="A113" s="86" t="s">
        <v>423</v>
      </c>
      <c r="B113" s="16" t="s">
        <v>157</v>
      </c>
      <c r="C113" s="17" t="s">
        <v>484</v>
      </c>
      <c r="D113" s="86">
        <v>3.0127000000000002</v>
      </c>
      <c r="E113" s="76" t="s">
        <v>425</v>
      </c>
      <c r="F113" s="118" t="s">
        <v>49</v>
      </c>
      <c r="G113" s="90" t="s">
        <v>50</v>
      </c>
      <c r="H113" s="132" t="s">
        <v>162</v>
      </c>
      <c r="I113" s="86"/>
      <c r="J113" s="86"/>
    </row>
    <row r="114" spans="1:10" ht="26.4" x14ac:dyDescent="0.25">
      <c r="A114" s="86" t="s">
        <v>423</v>
      </c>
      <c r="B114" s="16" t="s">
        <v>168</v>
      </c>
      <c r="C114" s="17" t="s">
        <v>485</v>
      </c>
      <c r="D114" s="86">
        <v>5.9406999999999996</v>
      </c>
      <c r="E114" s="76" t="s">
        <v>425</v>
      </c>
      <c r="F114" s="76" t="s">
        <v>49</v>
      </c>
      <c r="G114" s="86" t="s">
        <v>50</v>
      </c>
      <c r="H114" s="132" t="s">
        <v>162</v>
      </c>
      <c r="I114" s="86"/>
      <c r="J114" s="86"/>
    </row>
    <row r="115" spans="1:10" ht="26.4" x14ac:dyDescent="0.25">
      <c r="A115" s="86" t="s">
        <v>423</v>
      </c>
      <c r="B115" s="16" t="s">
        <v>486</v>
      </c>
      <c r="C115" s="17" t="s">
        <v>487</v>
      </c>
      <c r="D115" s="86">
        <v>4.4912000000000001</v>
      </c>
      <c r="E115" s="76" t="s">
        <v>425</v>
      </c>
      <c r="F115" s="76" t="s">
        <v>49</v>
      </c>
      <c r="G115" s="86" t="s">
        <v>50</v>
      </c>
      <c r="H115" s="132" t="s">
        <v>162</v>
      </c>
      <c r="I115" s="86"/>
      <c r="J115" s="86"/>
    </row>
    <row r="116" spans="1:10" ht="26.4" x14ac:dyDescent="0.25">
      <c r="A116" s="86" t="s">
        <v>423</v>
      </c>
      <c r="B116" s="16" t="s">
        <v>311</v>
      </c>
      <c r="C116" s="17" t="s">
        <v>488</v>
      </c>
      <c r="D116" s="86">
        <v>8.7687000000000008</v>
      </c>
      <c r="E116" s="76" t="s">
        <v>425</v>
      </c>
      <c r="F116" s="76" t="s">
        <v>49</v>
      </c>
      <c r="G116" s="86" t="s">
        <v>50</v>
      </c>
      <c r="H116" s="132" t="s">
        <v>162</v>
      </c>
      <c r="I116" s="86"/>
      <c r="J116" s="86" t="s">
        <v>489</v>
      </c>
    </row>
    <row r="117" spans="1:10" ht="26.4" x14ac:dyDescent="0.25">
      <c r="A117" s="86" t="s">
        <v>423</v>
      </c>
      <c r="B117" s="16" t="s">
        <v>168</v>
      </c>
      <c r="C117" s="17" t="s">
        <v>490</v>
      </c>
      <c r="D117" s="86">
        <v>9.8816000000000006</v>
      </c>
      <c r="E117" s="76" t="s">
        <v>425</v>
      </c>
      <c r="F117" s="76" t="s">
        <v>49</v>
      </c>
      <c r="G117" s="86" t="s">
        <v>50</v>
      </c>
      <c r="H117" s="132" t="s">
        <v>162</v>
      </c>
      <c r="I117" s="86"/>
      <c r="J117" s="86"/>
    </row>
    <row r="118" spans="1:10" ht="52.8" x14ac:dyDescent="0.25">
      <c r="A118" s="86" t="s">
        <v>423</v>
      </c>
      <c r="B118" s="16" t="s">
        <v>311</v>
      </c>
      <c r="C118" s="17" t="s">
        <v>491</v>
      </c>
      <c r="D118" s="86">
        <v>12.4518</v>
      </c>
      <c r="E118" s="76" t="s">
        <v>425</v>
      </c>
      <c r="F118" s="76" t="s">
        <v>49</v>
      </c>
      <c r="G118" s="86" t="s">
        <v>50</v>
      </c>
      <c r="H118" s="132" t="s">
        <v>162</v>
      </c>
      <c r="I118" s="137" t="s">
        <v>470</v>
      </c>
      <c r="J118" s="86" t="s">
        <v>492</v>
      </c>
    </row>
    <row r="119" spans="1:10" ht="52.8" x14ac:dyDescent="0.25">
      <c r="A119" s="86" t="s">
        <v>423</v>
      </c>
      <c r="B119" s="16" t="s">
        <v>311</v>
      </c>
      <c r="C119" s="17" t="s">
        <v>493</v>
      </c>
      <c r="D119" s="86"/>
      <c r="E119" s="76" t="s">
        <v>425</v>
      </c>
      <c r="F119" s="118" t="s">
        <v>49</v>
      </c>
      <c r="G119" s="90" t="s">
        <v>50</v>
      </c>
      <c r="H119" s="132" t="s">
        <v>162</v>
      </c>
      <c r="I119" s="86"/>
      <c r="J119" s="137" t="s">
        <v>494</v>
      </c>
    </row>
    <row r="120" spans="1:10" ht="39.6" x14ac:dyDescent="0.25">
      <c r="A120" s="86" t="s">
        <v>423</v>
      </c>
      <c r="B120" s="16" t="s">
        <v>311</v>
      </c>
      <c r="C120" s="17" t="s">
        <v>495</v>
      </c>
      <c r="D120" s="86">
        <v>16.944400000000002</v>
      </c>
      <c r="E120" s="17" t="s">
        <v>425</v>
      </c>
      <c r="F120" s="17" t="s">
        <v>49</v>
      </c>
      <c r="G120" s="134" t="s">
        <v>50</v>
      </c>
      <c r="H120" s="132" t="s">
        <v>162</v>
      </c>
      <c r="I120" s="137" t="s">
        <v>443</v>
      </c>
      <c r="J120" s="86"/>
    </row>
    <row r="121" spans="1:10" ht="26.4" x14ac:dyDescent="0.25">
      <c r="A121" s="86" t="s">
        <v>423</v>
      </c>
      <c r="B121" s="16" t="s">
        <v>168</v>
      </c>
      <c r="C121" s="17" t="s">
        <v>496</v>
      </c>
      <c r="D121" s="86"/>
      <c r="E121" s="17" t="s">
        <v>425</v>
      </c>
      <c r="F121" s="17" t="s">
        <v>49</v>
      </c>
      <c r="G121" s="134" t="s">
        <v>50</v>
      </c>
      <c r="H121" s="132" t="s">
        <v>162</v>
      </c>
      <c r="I121" s="86"/>
      <c r="J121" s="86"/>
    </row>
    <row r="122" spans="1:10" ht="52.8" x14ac:dyDescent="0.25">
      <c r="A122" s="86" t="s">
        <v>423</v>
      </c>
      <c r="B122" s="16" t="s">
        <v>311</v>
      </c>
      <c r="C122" s="17" t="s">
        <v>497</v>
      </c>
      <c r="D122" s="86">
        <v>8.5442</v>
      </c>
      <c r="E122" s="76" t="s">
        <v>425</v>
      </c>
      <c r="F122" s="76" t="s">
        <v>49</v>
      </c>
      <c r="G122" s="86" t="s">
        <v>50</v>
      </c>
      <c r="H122" s="132" t="s">
        <v>162</v>
      </c>
      <c r="I122" s="137" t="s">
        <v>470</v>
      </c>
      <c r="J122" s="86"/>
    </row>
    <row r="123" spans="1:10" ht="26.4" x14ac:dyDescent="0.25">
      <c r="A123" s="86" t="s">
        <v>423</v>
      </c>
      <c r="B123" s="16" t="s">
        <v>168</v>
      </c>
      <c r="C123" s="17" t="s">
        <v>498</v>
      </c>
      <c r="D123" s="86">
        <v>5.9054000000000002</v>
      </c>
      <c r="E123" s="76" t="s">
        <v>425</v>
      </c>
      <c r="F123" s="76" t="s">
        <v>49</v>
      </c>
      <c r="G123" s="86" t="s">
        <v>50</v>
      </c>
      <c r="H123" s="132" t="s">
        <v>162</v>
      </c>
      <c r="I123" s="86"/>
      <c r="J123" s="86" t="s">
        <v>489</v>
      </c>
    </row>
    <row r="124" spans="1:10" ht="26.4" x14ac:dyDescent="0.25">
      <c r="A124" s="86" t="s">
        <v>423</v>
      </c>
      <c r="B124" s="16" t="s">
        <v>157</v>
      </c>
      <c r="C124" s="17" t="s">
        <v>499</v>
      </c>
      <c r="D124" s="86">
        <v>7.4623999999999997</v>
      </c>
      <c r="E124" s="76" t="s">
        <v>425</v>
      </c>
      <c r="F124" s="76" t="s">
        <v>49</v>
      </c>
      <c r="G124" s="86" t="s">
        <v>50</v>
      </c>
      <c r="H124" s="132" t="s">
        <v>162</v>
      </c>
      <c r="I124" s="86"/>
      <c r="J124" s="86" t="s">
        <v>489</v>
      </c>
    </row>
    <row r="125" spans="1:10" ht="26.4" x14ac:dyDescent="0.25">
      <c r="A125" s="86" t="s">
        <v>423</v>
      </c>
      <c r="B125" s="16" t="s">
        <v>311</v>
      </c>
      <c r="C125" s="17" t="s">
        <v>500</v>
      </c>
      <c r="D125" s="86">
        <v>9.1397999999999993</v>
      </c>
      <c r="E125" s="76" t="s">
        <v>425</v>
      </c>
      <c r="F125" s="76" t="s">
        <v>49</v>
      </c>
      <c r="G125" s="86" t="s">
        <v>50</v>
      </c>
      <c r="H125" s="132" t="s">
        <v>162</v>
      </c>
      <c r="I125" s="86"/>
      <c r="J125" s="86" t="s">
        <v>501</v>
      </c>
    </row>
    <row r="126" spans="1:10" ht="26.4" x14ac:dyDescent="0.25">
      <c r="A126" s="86" t="s">
        <v>423</v>
      </c>
      <c r="B126" s="16" t="s">
        <v>311</v>
      </c>
      <c r="C126" s="17" t="s">
        <v>502</v>
      </c>
      <c r="D126" s="86">
        <v>2.0817999999999999</v>
      </c>
      <c r="E126" s="76" t="s">
        <v>425</v>
      </c>
      <c r="F126" s="76" t="s">
        <v>49</v>
      </c>
      <c r="G126" s="86" t="s">
        <v>50</v>
      </c>
      <c r="H126" s="132" t="s">
        <v>162</v>
      </c>
      <c r="I126" s="86"/>
      <c r="J126" s="86"/>
    </row>
    <row r="127" spans="1:10" ht="52.8" x14ac:dyDescent="0.25">
      <c r="A127" s="86" t="s">
        <v>423</v>
      </c>
      <c r="B127" s="16" t="s">
        <v>311</v>
      </c>
      <c r="C127" s="17" t="s">
        <v>503</v>
      </c>
      <c r="D127" s="86">
        <v>12.409700000000001</v>
      </c>
      <c r="E127" s="76" t="s">
        <v>425</v>
      </c>
      <c r="F127" s="76" t="s">
        <v>49</v>
      </c>
      <c r="G127" s="86" t="s">
        <v>50</v>
      </c>
      <c r="H127" s="132" t="s">
        <v>162</v>
      </c>
      <c r="I127" s="137" t="s">
        <v>470</v>
      </c>
      <c r="J127" s="86"/>
    </row>
    <row r="128" spans="1:10" ht="52.8" x14ac:dyDescent="0.25">
      <c r="A128" s="86" t="s">
        <v>423</v>
      </c>
      <c r="B128" s="16" t="s">
        <v>311</v>
      </c>
      <c r="C128" s="17" t="s">
        <v>504</v>
      </c>
      <c r="D128" s="86">
        <v>3.6295000000000002</v>
      </c>
      <c r="E128" s="76" t="s">
        <v>425</v>
      </c>
      <c r="F128" s="118" t="s">
        <v>49</v>
      </c>
      <c r="G128" s="86" t="s">
        <v>50</v>
      </c>
      <c r="H128" s="132" t="s">
        <v>162</v>
      </c>
      <c r="I128" s="86"/>
      <c r="J128" s="137" t="s">
        <v>494</v>
      </c>
    </row>
    <row r="129" spans="1:10" ht="26.4" x14ac:dyDescent="0.25">
      <c r="A129" s="86" t="s">
        <v>423</v>
      </c>
      <c r="B129" s="16" t="s">
        <v>311</v>
      </c>
      <c r="C129" s="17" t="s">
        <v>505</v>
      </c>
      <c r="D129" s="86"/>
      <c r="E129" s="76" t="s">
        <v>425</v>
      </c>
      <c r="F129" s="76" t="s">
        <v>49</v>
      </c>
      <c r="G129" s="86" t="s">
        <v>50</v>
      </c>
      <c r="H129" s="132" t="s">
        <v>162</v>
      </c>
      <c r="I129" s="86"/>
      <c r="J129" s="86"/>
    </row>
    <row r="130" spans="1:10" ht="52.8" x14ac:dyDescent="0.25">
      <c r="A130" s="86" t="s">
        <v>423</v>
      </c>
      <c r="B130" s="16" t="s">
        <v>311</v>
      </c>
      <c r="C130" s="17" t="s">
        <v>506</v>
      </c>
      <c r="D130" s="86">
        <v>9.3553999999999995</v>
      </c>
      <c r="E130" s="76" t="s">
        <v>425</v>
      </c>
      <c r="F130" s="76" t="s">
        <v>49</v>
      </c>
      <c r="G130" s="86" t="s">
        <v>50</v>
      </c>
      <c r="H130" s="132" t="s">
        <v>162</v>
      </c>
      <c r="I130" s="137" t="s">
        <v>470</v>
      </c>
      <c r="J130" s="86"/>
    </row>
    <row r="131" spans="1:10" ht="26.4" x14ac:dyDescent="0.25">
      <c r="A131" s="86" t="s">
        <v>423</v>
      </c>
      <c r="B131" s="16" t="s">
        <v>448</v>
      </c>
      <c r="C131" s="17" t="s">
        <v>507</v>
      </c>
      <c r="D131" s="86"/>
      <c r="E131" s="76" t="s">
        <v>425</v>
      </c>
      <c r="F131" s="76" t="s">
        <v>49</v>
      </c>
      <c r="G131" s="86" t="s">
        <v>50</v>
      </c>
      <c r="H131" s="132" t="s">
        <v>162</v>
      </c>
      <c r="I131" s="86"/>
      <c r="J131" s="86"/>
    </row>
    <row r="132" spans="1:10" ht="26.4" x14ac:dyDescent="0.25">
      <c r="A132" s="86" t="s">
        <v>423</v>
      </c>
      <c r="B132" s="16" t="s">
        <v>311</v>
      </c>
      <c r="C132" s="17" t="s">
        <v>508</v>
      </c>
      <c r="D132" s="86">
        <v>4.1961000000000004</v>
      </c>
      <c r="E132" s="76" t="s">
        <v>425</v>
      </c>
      <c r="F132" s="76" t="s">
        <v>49</v>
      </c>
      <c r="G132" s="86" t="s">
        <v>50</v>
      </c>
      <c r="H132" s="132" t="s">
        <v>162</v>
      </c>
      <c r="I132" s="86"/>
      <c r="J132" s="86"/>
    </row>
    <row r="133" spans="1:10" ht="41.4" x14ac:dyDescent="0.25">
      <c r="A133" s="86" t="s">
        <v>423</v>
      </c>
      <c r="B133" s="16" t="s">
        <v>311</v>
      </c>
      <c r="C133" s="17" t="s">
        <v>509</v>
      </c>
      <c r="D133" s="86">
        <v>6.9320000000000004</v>
      </c>
      <c r="E133" s="76" t="s">
        <v>425</v>
      </c>
      <c r="F133" s="118" t="s">
        <v>49</v>
      </c>
      <c r="G133" s="86" t="s">
        <v>50</v>
      </c>
      <c r="H133" s="132" t="s">
        <v>162</v>
      </c>
      <c r="I133" s="86"/>
      <c r="J133" s="86"/>
    </row>
    <row r="134" spans="1:10" ht="26.4" x14ac:dyDescent="0.25">
      <c r="A134" s="86" t="s">
        <v>423</v>
      </c>
      <c r="B134" s="16" t="s">
        <v>168</v>
      </c>
      <c r="C134" s="17" t="s">
        <v>510</v>
      </c>
      <c r="D134" s="86">
        <v>13.079000000000001</v>
      </c>
      <c r="E134" s="76" t="s">
        <v>425</v>
      </c>
      <c r="F134" s="76" t="s">
        <v>49</v>
      </c>
      <c r="G134" s="86" t="s">
        <v>50</v>
      </c>
      <c r="H134" s="132" t="s">
        <v>162</v>
      </c>
      <c r="I134" s="86"/>
      <c r="J134" s="86"/>
    </row>
    <row r="135" spans="1:10" ht="26.4" x14ac:dyDescent="0.25">
      <c r="A135" s="86" t="s">
        <v>423</v>
      </c>
      <c r="B135" s="16" t="s">
        <v>168</v>
      </c>
      <c r="C135" s="17" t="s">
        <v>511</v>
      </c>
      <c r="D135" s="86">
        <v>9.9763000000000002</v>
      </c>
      <c r="E135" s="76" t="s">
        <v>425</v>
      </c>
      <c r="F135" s="76" t="s">
        <v>49</v>
      </c>
      <c r="G135" s="86" t="s">
        <v>50</v>
      </c>
      <c r="H135" s="132" t="s">
        <v>162</v>
      </c>
      <c r="I135" s="86"/>
      <c r="J135" s="86"/>
    </row>
    <row r="136" spans="1:10" ht="52.8" x14ac:dyDescent="0.25">
      <c r="A136" s="86" t="s">
        <v>423</v>
      </c>
      <c r="B136" s="16" t="s">
        <v>157</v>
      </c>
      <c r="C136" s="17" t="s">
        <v>512</v>
      </c>
      <c r="D136" s="86">
        <v>11.8367</v>
      </c>
      <c r="E136" s="76" t="s">
        <v>425</v>
      </c>
      <c r="F136" s="76" t="s">
        <v>49</v>
      </c>
      <c r="G136" s="86" t="s">
        <v>50</v>
      </c>
      <c r="H136" s="132" t="s">
        <v>162</v>
      </c>
      <c r="I136" s="137" t="s">
        <v>513</v>
      </c>
      <c r="J136" s="137" t="s">
        <v>494</v>
      </c>
    </row>
    <row r="137" spans="1:10" ht="26.4" x14ac:dyDescent="0.25">
      <c r="A137" s="86" t="s">
        <v>423</v>
      </c>
      <c r="B137" s="16" t="s">
        <v>311</v>
      </c>
      <c r="C137" s="17" t="s">
        <v>514</v>
      </c>
      <c r="D137" s="86">
        <v>7.8691000000000004</v>
      </c>
      <c r="E137" s="76" t="s">
        <v>425</v>
      </c>
      <c r="F137" s="76" t="s">
        <v>49</v>
      </c>
      <c r="G137" s="86" t="s">
        <v>50</v>
      </c>
      <c r="H137" s="132" t="s">
        <v>162</v>
      </c>
      <c r="I137" s="86"/>
      <c r="J137" s="86" t="s">
        <v>515</v>
      </c>
    </row>
    <row r="138" spans="1:10" ht="52.8" x14ac:dyDescent="0.25">
      <c r="A138" s="86" t="s">
        <v>423</v>
      </c>
      <c r="B138" s="16" t="s">
        <v>311</v>
      </c>
      <c r="C138" s="17" t="s">
        <v>516</v>
      </c>
      <c r="D138" s="86">
        <v>8.7929999999999993</v>
      </c>
      <c r="E138" s="76" t="s">
        <v>425</v>
      </c>
      <c r="F138" s="76" t="s">
        <v>49</v>
      </c>
      <c r="G138" s="86" t="s">
        <v>50</v>
      </c>
      <c r="H138" s="132" t="s">
        <v>162</v>
      </c>
      <c r="I138" s="86"/>
      <c r="J138" s="137" t="s">
        <v>517</v>
      </c>
    </row>
    <row r="139" spans="1:10" ht="26.4" x14ac:dyDescent="0.25">
      <c r="A139" s="86" t="s">
        <v>423</v>
      </c>
      <c r="B139" s="16" t="s">
        <v>157</v>
      </c>
      <c r="C139" s="17" t="s">
        <v>518</v>
      </c>
      <c r="D139" s="86"/>
      <c r="E139" s="76" t="s">
        <v>425</v>
      </c>
      <c r="F139" s="76" t="s">
        <v>49</v>
      </c>
      <c r="G139" s="86" t="s">
        <v>50</v>
      </c>
      <c r="H139" s="132" t="s">
        <v>162</v>
      </c>
      <c r="I139" s="86"/>
      <c r="J139" s="86"/>
    </row>
    <row r="140" spans="1:10" ht="26.4" x14ac:dyDescent="0.25">
      <c r="A140" s="86" t="s">
        <v>423</v>
      </c>
      <c r="B140" s="16" t="s">
        <v>157</v>
      </c>
      <c r="C140" s="17" t="s">
        <v>519</v>
      </c>
      <c r="D140" s="86"/>
      <c r="E140" s="76" t="s">
        <v>425</v>
      </c>
      <c r="F140" s="76" t="s">
        <v>49</v>
      </c>
      <c r="G140" s="86" t="s">
        <v>50</v>
      </c>
      <c r="H140" s="132" t="s">
        <v>162</v>
      </c>
      <c r="I140" s="86"/>
      <c r="J140" s="86"/>
    </row>
    <row r="141" spans="1:10" ht="26.4" x14ac:dyDescent="0.25">
      <c r="A141" s="86" t="s">
        <v>429</v>
      </c>
      <c r="B141" s="16" t="s">
        <v>311</v>
      </c>
      <c r="C141" s="17" t="s">
        <v>520</v>
      </c>
      <c r="D141" s="86">
        <v>0.89239999999999997</v>
      </c>
      <c r="E141" s="76" t="s">
        <v>425</v>
      </c>
      <c r="F141" s="76" t="s">
        <v>49</v>
      </c>
      <c r="G141" s="86" t="s">
        <v>50</v>
      </c>
      <c r="H141" s="132" t="s">
        <v>162</v>
      </c>
      <c r="I141" s="86"/>
      <c r="J141" s="86"/>
    </row>
    <row r="142" spans="1:10" ht="26.4" x14ac:dyDescent="0.25">
      <c r="A142" s="86" t="s">
        <v>423</v>
      </c>
      <c r="B142" s="16" t="s">
        <v>448</v>
      </c>
      <c r="C142" s="17" t="s">
        <v>521</v>
      </c>
      <c r="D142" s="86"/>
      <c r="E142" s="76" t="s">
        <v>425</v>
      </c>
      <c r="F142" s="76" t="s">
        <v>49</v>
      </c>
      <c r="G142" s="86" t="s">
        <v>50</v>
      </c>
      <c r="H142" s="132" t="s">
        <v>162</v>
      </c>
      <c r="I142" s="86"/>
      <c r="J142" s="86"/>
    </row>
    <row r="143" spans="1:10" ht="26.4" x14ac:dyDescent="0.25">
      <c r="A143" s="86" t="s">
        <v>423</v>
      </c>
      <c r="B143" s="16" t="s">
        <v>311</v>
      </c>
      <c r="C143" s="17" t="s">
        <v>522</v>
      </c>
      <c r="D143" s="86">
        <v>6.8620999999999999</v>
      </c>
      <c r="E143" s="76" t="s">
        <v>425</v>
      </c>
      <c r="F143" s="76" t="s">
        <v>49</v>
      </c>
      <c r="G143" s="86" t="s">
        <v>50</v>
      </c>
      <c r="H143" s="132" t="s">
        <v>162</v>
      </c>
      <c r="I143" s="86"/>
      <c r="J143" s="86"/>
    </row>
    <row r="144" spans="1:10" ht="26.4" x14ac:dyDescent="0.25">
      <c r="A144" s="86" t="s">
        <v>423</v>
      </c>
      <c r="B144" s="16" t="s">
        <v>311</v>
      </c>
      <c r="C144" s="17" t="s">
        <v>523</v>
      </c>
      <c r="D144" s="86">
        <v>1.6052999999999999</v>
      </c>
      <c r="E144" s="76" t="s">
        <v>425</v>
      </c>
      <c r="F144" s="76" t="s">
        <v>49</v>
      </c>
      <c r="G144" s="86" t="s">
        <v>50</v>
      </c>
      <c r="H144" s="132" t="s">
        <v>162</v>
      </c>
      <c r="I144" s="86"/>
      <c r="J144" s="86"/>
    </row>
    <row r="145" spans="1:10" ht="26.4" x14ac:dyDescent="0.25">
      <c r="A145" s="86" t="s">
        <v>524</v>
      </c>
      <c r="B145" s="16" t="s">
        <v>311</v>
      </c>
      <c r="C145" s="17" t="s">
        <v>525</v>
      </c>
      <c r="D145" s="86"/>
      <c r="E145" s="76" t="s">
        <v>425</v>
      </c>
      <c r="F145" s="76" t="s">
        <v>49</v>
      </c>
      <c r="G145" s="86" t="s">
        <v>50</v>
      </c>
      <c r="H145" s="132" t="s">
        <v>162</v>
      </c>
      <c r="I145" s="86"/>
      <c r="J145" s="86"/>
    </row>
    <row r="146" spans="1:10" ht="41.4" x14ac:dyDescent="0.25">
      <c r="A146" s="86" t="s">
        <v>526</v>
      </c>
      <c r="B146" s="16" t="s">
        <v>311</v>
      </c>
      <c r="C146" s="17" t="s">
        <v>527</v>
      </c>
      <c r="D146" s="86"/>
      <c r="E146" s="76" t="s">
        <v>425</v>
      </c>
      <c r="F146" s="118" t="s">
        <v>49</v>
      </c>
      <c r="G146" s="86" t="s">
        <v>50</v>
      </c>
      <c r="H146" s="132" t="s">
        <v>162</v>
      </c>
      <c r="I146" s="86"/>
      <c r="J146" s="86"/>
    </row>
    <row r="147" spans="1:10" ht="26.4" x14ac:dyDescent="0.25">
      <c r="A147" s="86" t="s">
        <v>526</v>
      </c>
      <c r="B147" s="16" t="s">
        <v>311</v>
      </c>
      <c r="C147" s="17" t="s">
        <v>528</v>
      </c>
      <c r="D147" s="86"/>
      <c r="E147" s="17" t="s">
        <v>425</v>
      </c>
      <c r="F147" s="17" t="s">
        <v>49</v>
      </c>
      <c r="G147" s="134" t="s">
        <v>50</v>
      </c>
      <c r="H147" s="132" t="s">
        <v>162</v>
      </c>
      <c r="I147" s="86"/>
      <c r="J147" s="86"/>
    </row>
    <row r="148" spans="1:10" ht="41.4" x14ac:dyDescent="0.25">
      <c r="A148" s="86" t="s">
        <v>526</v>
      </c>
      <c r="B148" s="16" t="s">
        <v>311</v>
      </c>
      <c r="C148" s="17" t="s">
        <v>529</v>
      </c>
      <c r="D148" s="86">
        <v>0.622</v>
      </c>
      <c r="E148" s="76" t="s">
        <v>425</v>
      </c>
      <c r="F148" s="118" t="s">
        <v>49</v>
      </c>
      <c r="G148" s="86" t="s">
        <v>50</v>
      </c>
      <c r="H148" s="132" t="s">
        <v>162</v>
      </c>
      <c r="I148" s="86"/>
      <c r="J148" s="86"/>
    </row>
    <row r="149" spans="1:10" ht="41.4" x14ac:dyDescent="0.25">
      <c r="A149" s="86" t="s">
        <v>416</v>
      </c>
      <c r="B149" s="16" t="s">
        <v>157</v>
      </c>
      <c r="C149" s="17" t="s">
        <v>530</v>
      </c>
      <c r="D149" s="86">
        <v>7.5144000000000002</v>
      </c>
      <c r="E149" s="76" t="s">
        <v>425</v>
      </c>
      <c r="F149" s="118" t="s">
        <v>49</v>
      </c>
      <c r="G149" s="90" t="s">
        <v>50</v>
      </c>
      <c r="H149" s="132" t="s">
        <v>162</v>
      </c>
      <c r="I149" s="137" t="s">
        <v>443</v>
      </c>
      <c r="J149" s="136" t="s">
        <v>531</v>
      </c>
    </row>
    <row r="150" spans="1:10" ht="26.4" x14ac:dyDescent="0.25">
      <c r="A150" s="86" t="s">
        <v>416</v>
      </c>
      <c r="B150" s="16" t="s">
        <v>157</v>
      </c>
      <c r="C150" s="17" t="s">
        <v>532</v>
      </c>
      <c r="D150" s="86">
        <v>0.87390000000000001</v>
      </c>
      <c r="E150" s="76" t="s">
        <v>425</v>
      </c>
      <c r="F150" s="76" t="s">
        <v>49</v>
      </c>
      <c r="G150" s="86" t="s">
        <v>50</v>
      </c>
      <c r="H150" s="132" t="s">
        <v>162</v>
      </c>
      <c r="I150" s="86"/>
      <c r="J150" s="86"/>
    </row>
    <row r="151" spans="1:10" ht="39.6" x14ac:dyDescent="0.25">
      <c r="A151" s="86" t="s">
        <v>416</v>
      </c>
      <c r="B151" s="16" t="s">
        <v>157</v>
      </c>
      <c r="C151" s="17" t="s">
        <v>533</v>
      </c>
      <c r="D151" s="86">
        <v>1.6857</v>
      </c>
      <c r="E151" s="76" t="s">
        <v>425</v>
      </c>
      <c r="F151" s="76" t="s">
        <v>49</v>
      </c>
      <c r="G151" s="86" t="s">
        <v>50</v>
      </c>
      <c r="H151" s="132" t="s">
        <v>162</v>
      </c>
      <c r="I151" s="86"/>
      <c r="J151" s="136" t="s">
        <v>534</v>
      </c>
    </row>
    <row r="152" spans="1:10" ht="26.4" x14ac:dyDescent="0.25">
      <c r="A152" s="86" t="s">
        <v>416</v>
      </c>
      <c r="B152" s="16" t="s">
        <v>157</v>
      </c>
      <c r="C152" s="17" t="s">
        <v>535</v>
      </c>
      <c r="D152" s="86">
        <v>1.0577000000000001</v>
      </c>
      <c r="E152" s="76" t="s">
        <v>425</v>
      </c>
      <c r="F152" s="76" t="s">
        <v>49</v>
      </c>
      <c r="G152" s="86" t="s">
        <v>50</v>
      </c>
      <c r="H152" s="132" t="s">
        <v>162</v>
      </c>
      <c r="I152" s="86"/>
      <c r="J152" s="86"/>
    </row>
    <row r="153" spans="1:10" ht="52.8" x14ac:dyDescent="0.25">
      <c r="A153" s="86" t="s">
        <v>416</v>
      </c>
      <c r="B153" s="16" t="s">
        <v>311</v>
      </c>
      <c r="C153" s="17" t="s">
        <v>536</v>
      </c>
      <c r="D153" s="86">
        <v>2.0196000000000001</v>
      </c>
      <c r="E153" s="76" t="s">
        <v>425</v>
      </c>
      <c r="F153" s="76" t="s">
        <v>49</v>
      </c>
      <c r="G153" s="86" t="s">
        <v>50</v>
      </c>
      <c r="H153" s="132" t="s">
        <v>162</v>
      </c>
      <c r="I153" s="137" t="s">
        <v>470</v>
      </c>
      <c r="J153" s="86"/>
    </row>
    <row r="154" spans="1:10" ht="39.6" x14ac:dyDescent="0.25">
      <c r="A154" s="86" t="s">
        <v>416</v>
      </c>
      <c r="B154" s="16" t="s">
        <v>311</v>
      </c>
      <c r="C154" s="17" t="s">
        <v>537</v>
      </c>
      <c r="D154" s="86">
        <v>6.0796999999999999</v>
      </c>
      <c r="E154" s="76" t="s">
        <v>425</v>
      </c>
      <c r="F154" s="76" t="s">
        <v>49</v>
      </c>
      <c r="G154" s="86" t="s">
        <v>50</v>
      </c>
      <c r="H154" s="132" t="s">
        <v>162</v>
      </c>
      <c r="I154" s="137" t="s">
        <v>443</v>
      </c>
      <c r="J154" s="137" t="s">
        <v>538</v>
      </c>
    </row>
    <row r="155" spans="1:10" ht="41.4" x14ac:dyDescent="0.25">
      <c r="A155" s="86" t="s">
        <v>416</v>
      </c>
      <c r="B155" s="16" t="s">
        <v>311</v>
      </c>
      <c r="C155" s="17" t="s">
        <v>539</v>
      </c>
      <c r="D155" s="86">
        <v>1.0733999999999999</v>
      </c>
      <c r="E155" s="76" t="s">
        <v>425</v>
      </c>
      <c r="F155" s="118" t="s">
        <v>49</v>
      </c>
      <c r="G155" s="86" t="s">
        <v>50</v>
      </c>
      <c r="H155" s="132" t="s">
        <v>162</v>
      </c>
      <c r="I155" s="137" t="s">
        <v>443</v>
      </c>
      <c r="J155" s="86"/>
    </row>
    <row r="156" spans="1:10" ht="26.4" x14ac:dyDescent="0.25">
      <c r="A156" s="86" t="s">
        <v>416</v>
      </c>
      <c r="B156" s="16" t="s">
        <v>168</v>
      </c>
      <c r="C156" s="17" t="s">
        <v>540</v>
      </c>
      <c r="D156" s="86"/>
      <c r="E156" s="76" t="s">
        <v>425</v>
      </c>
      <c r="F156" s="76" t="s">
        <v>49</v>
      </c>
      <c r="G156" s="86" t="s">
        <v>50</v>
      </c>
      <c r="H156" s="132" t="s">
        <v>162</v>
      </c>
      <c r="I156" s="86"/>
      <c r="J156" s="86"/>
    </row>
    <row r="157" spans="1:10" ht="52.8" x14ac:dyDescent="0.25">
      <c r="A157" s="86" t="s">
        <v>416</v>
      </c>
      <c r="B157" s="16" t="s">
        <v>157</v>
      </c>
      <c r="C157" s="17" t="s">
        <v>541</v>
      </c>
      <c r="D157" s="86">
        <v>9.2774000000000001</v>
      </c>
      <c r="E157" s="76" t="s">
        <v>425</v>
      </c>
      <c r="F157" s="118" t="s">
        <v>49</v>
      </c>
      <c r="G157" s="90" t="s">
        <v>50</v>
      </c>
      <c r="H157" s="132" t="s">
        <v>162</v>
      </c>
      <c r="I157" s="137" t="s">
        <v>470</v>
      </c>
      <c r="J157" s="137" t="s">
        <v>542</v>
      </c>
    </row>
    <row r="158" spans="1:10" ht="52.8" x14ac:dyDescent="0.25">
      <c r="A158" s="86" t="s">
        <v>416</v>
      </c>
      <c r="B158" s="16" t="s">
        <v>311</v>
      </c>
      <c r="C158" s="17" t="s">
        <v>543</v>
      </c>
      <c r="D158" s="86">
        <v>0.73750000000000004</v>
      </c>
      <c r="E158" s="76" t="s">
        <v>425</v>
      </c>
      <c r="F158" s="76" t="s">
        <v>49</v>
      </c>
      <c r="G158" s="86" t="s">
        <v>50</v>
      </c>
      <c r="H158" s="132" t="s">
        <v>162</v>
      </c>
      <c r="I158" s="137" t="s">
        <v>470</v>
      </c>
      <c r="J158" s="86"/>
    </row>
    <row r="159" spans="1:10" ht="26.4" x14ac:dyDescent="0.25">
      <c r="A159" s="86" t="s">
        <v>416</v>
      </c>
      <c r="B159" s="16" t="s">
        <v>311</v>
      </c>
      <c r="C159" s="17" t="s">
        <v>544</v>
      </c>
      <c r="D159" s="86">
        <v>1.5733999999999999</v>
      </c>
      <c r="E159" s="76" t="s">
        <v>425</v>
      </c>
      <c r="F159" s="76" t="s">
        <v>49</v>
      </c>
      <c r="G159" s="86" t="s">
        <v>50</v>
      </c>
      <c r="H159" s="132" t="s">
        <v>162</v>
      </c>
      <c r="I159" s="86"/>
      <c r="J159" s="86"/>
    </row>
    <row r="160" spans="1:10" ht="41.4" x14ac:dyDescent="0.25">
      <c r="A160" s="86" t="s">
        <v>416</v>
      </c>
      <c r="B160" s="16" t="s">
        <v>486</v>
      </c>
      <c r="C160" s="17" t="s">
        <v>545</v>
      </c>
      <c r="D160" s="86">
        <v>0.47920000000000001</v>
      </c>
      <c r="E160" s="76" t="s">
        <v>425</v>
      </c>
      <c r="F160" s="118" t="s">
        <v>49</v>
      </c>
      <c r="G160" s="86" t="s">
        <v>50</v>
      </c>
      <c r="H160" s="132" t="s">
        <v>162</v>
      </c>
      <c r="I160" s="86"/>
      <c r="J160" s="86"/>
    </row>
    <row r="161" spans="1:10" ht="26.4" x14ac:dyDescent="0.25">
      <c r="A161" s="86" t="s">
        <v>416</v>
      </c>
      <c r="B161" s="16" t="s">
        <v>157</v>
      </c>
      <c r="C161" s="17" t="s">
        <v>546</v>
      </c>
      <c r="D161" s="86">
        <v>1.9705999999999999</v>
      </c>
      <c r="E161" s="76" t="s">
        <v>425</v>
      </c>
      <c r="F161" s="76" t="s">
        <v>49</v>
      </c>
      <c r="G161" s="86" t="s">
        <v>50</v>
      </c>
      <c r="H161" s="132" t="s">
        <v>162</v>
      </c>
      <c r="I161" s="86"/>
      <c r="J161" s="86"/>
    </row>
    <row r="162" spans="1:10" ht="52.8" x14ac:dyDescent="0.25">
      <c r="A162" s="86" t="s">
        <v>416</v>
      </c>
      <c r="B162" s="16" t="s">
        <v>311</v>
      </c>
      <c r="C162" s="17" t="s">
        <v>547</v>
      </c>
      <c r="D162" s="86">
        <v>6.3178999999999998</v>
      </c>
      <c r="E162" s="76" t="s">
        <v>425</v>
      </c>
      <c r="F162" s="76" t="s">
        <v>49</v>
      </c>
      <c r="G162" s="86" t="s">
        <v>50</v>
      </c>
      <c r="H162" s="132" t="s">
        <v>162</v>
      </c>
      <c r="I162" s="137" t="s">
        <v>470</v>
      </c>
      <c r="J162" s="86"/>
    </row>
    <row r="163" spans="1:10" ht="52.8" x14ac:dyDescent="0.25">
      <c r="A163" s="86" t="s">
        <v>416</v>
      </c>
      <c r="B163" s="16" t="s">
        <v>157</v>
      </c>
      <c r="C163" s="17" t="s">
        <v>548</v>
      </c>
      <c r="D163" s="86">
        <v>3.5524</v>
      </c>
      <c r="E163" s="76" t="s">
        <v>425</v>
      </c>
      <c r="F163" s="76" t="s">
        <v>49</v>
      </c>
      <c r="G163" s="86" t="s">
        <v>50</v>
      </c>
      <c r="H163" s="132" t="s">
        <v>162</v>
      </c>
      <c r="I163" s="137" t="s">
        <v>470</v>
      </c>
      <c r="J163" s="86"/>
    </row>
    <row r="164" spans="1:10" ht="26.4" x14ac:dyDescent="0.25">
      <c r="A164" s="86" t="s">
        <v>416</v>
      </c>
      <c r="B164" s="16" t="s">
        <v>486</v>
      </c>
      <c r="C164" s="17" t="s">
        <v>549</v>
      </c>
      <c r="D164" s="86"/>
      <c r="E164" s="76" t="s">
        <v>425</v>
      </c>
      <c r="F164" s="76" t="s">
        <v>49</v>
      </c>
      <c r="G164" s="86" t="s">
        <v>50</v>
      </c>
      <c r="H164" s="132" t="s">
        <v>162</v>
      </c>
      <c r="I164" s="137"/>
      <c r="J164" s="86"/>
    </row>
    <row r="165" spans="1:10" ht="26.4" x14ac:dyDescent="0.25">
      <c r="A165" s="86" t="s">
        <v>416</v>
      </c>
      <c r="B165" s="16" t="s">
        <v>311</v>
      </c>
      <c r="C165" s="17" t="s">
        <v>550</v>
      </c>
      <c r="D165" s="86"/>
      <c r="E165" s="76" t="s">
        <v>425</v>
      </c>
      <c r="F165" s="76" t="s">
        <v>49</v>
      </c>
      <c r="G165" s="86" t="s">
        <v>50</v>
      </c>
      <c r="H165" s="132" t="s">
        <v>162</v>
      </c>
      <c r="I165" s="86"/>
      <c r="J165" s="86"/>
    </row>
    <row r="166" spans="1:10" ht="26.4" x14ac:dyDescent="0.25">
      <c r="A166" s="86" t="s">
        <v>416</v>
      </c>
      <c r="B166" s="16" t="s">
        <v>486</v>
      </c>
      <c r="C166" s="17" t="s">
        <v>551</v>
      </c>
      <c r="D166" s="86"/>
      <c r="E166" s="76" t="s">
        <v>425</v>
      </c>
      <c r="F166" s="76" t="s">
        <v>49</v>
      </c>
      <c r="G166" s="86" t="s">
        <v>50</v>
      </c>
      <c r="H166" s="132" t="s">
        <v>162</v>
      </c>
      <c r="I166" s="86"/>
      <c r="J166" s="86"/>
    </row>
    <row r="167" spans="1:10" ht="26.4" x14ac:dyDescent="0.25">
      <c r="A167" s="86" t="s">
        <v>416</v>
      </c>
      <c r="B167" s="16" t="s">
        <v>311</v>
      </c>
      <c r="C167" s="17" t="s">
        <v>552</v>
      </c>
      <c r="D167" s="86">
        <v>2.8490000000000002</v>
      </c>
      <c r="E167" s="76" t="s">
        <v>425</v>
      </c>
      <c r="F167" s="76" t="s">
        <v>49</v>
      </c>
      <c r="G167" s="86" t="s">
        <v>50</v>
      </c>
      <c r="H167" s="132" t="s">
        <v>162</v>
      </c>
      <c r="I167" s="86"/>
      <c r="J167" s="86"/>
    </row>
    <row r="168" spans="1:10" ht="26.4" x14ac:dyDescent="0.25">
      <c r="A168" s="86" t="s">
        <v>416</v>
      </c>
      <c r="B168" s="16" t="s">
        <v>311</v>
      </c>
      <c r="C168" s="17" t="s">
        <v>553</v>
      </c>
      <c r="D168" s="86">
        <v>5.7077999999999998</v>
      </c>
      <c r="E168" s="76" t="s">
        <v>425</v>
      </c>
      <c r="F168" s="76" t="s">
        <v>49</v>
      </c>
      <c r="G168" s="86" t="s">
        <v>50</v>
      </c>
      <c r="H168" s="132" t="s">
        <v>162</v>
      </c>
      <c r="I168" s="86"/>
      <c r="J168" s="86"/>
    </row>
    <row r="169" spans="1:10" ht="52.8" x14ac:dyDescent="0.25">
      <c r="A169" s="86" t="s">
        <v>526</v>
      </c>
      <c r="B169" s="16" t="s">
        <v>157</v>
      </c>
      <c r="C169" s="17" t="s">
        <v>554</v>
      </c>
      <c r="D169" s="86">
        <v>2.2805</v>
      </c>
      <c r="E169" s="76" t="s">
        <v>425</v>
      </c>
      <c r="F169" s="76" t="s">
        <v>49</v>
      </c>
      <c r="G169" s="86" t="s">
        <v>50</v>
      </c>
      <c r="H169" s="132" t="s">
        <v>162</v>
      </c>
      <c r="I169" s="137" t="s">
        <v>470</v>
      </c>
      <c r="J169" s="86"/>
    </row>
    <row r="170" spans="1:10" ht="52.8" x14ac:dyDescent="0.25">
      <c r="A170" s="86" t="s">
        <v>416</v>
      </c>
      <c r="B170" s="16" t="s">
        <v>157</v>
      </c>
      <c r="C170" s="17" t="s">
        <v>555</v>
      </c>
      <c r="D170" s="86">
        <v>2.1412</v>
      </c>
      <c r="E170" s="76" t="s">
        <v>425</v>
      </c>
      <c r="F170" s="76" t="s">
        <v>49</v>
      </c>
      <c r="G170" s="86" t="s">
        <v>50</v>
      </c>
      <c r="H170" s="132" t="s">
        <v>162</v>
      </c>
      <c r="I170" s="137" t="s">
        <v>470</v>
      </c>
      <c r="J170" s="86"/>
    </row>
    <row r="171" spans="1:10" ht="52.8" x14ac:dyDescent="0.25">
      <c r="A171" s="86" t="s">
        <v>416</v>
      </c>
      <c r="B171" s="16" t="s">
        <v>157</v>
      </c>
      <c r="C171" s="17" t="s">
        <v>556</v>
      </c>
      <c r="D171" s="86"/>
      <c r="E171" s="17" t="s">
        <v>425</v>
      </c>
      <c r="F171" s="17" t="s">
        <v>49</v>
      </c>
      <c r="G171" s="134" t="s">
        <v>50</v>
      </c>
      <c r="H171" s="132" t="s">
        <v>162</v>
      </c>
      <c r="I171" s="137" t="s">
        <v>470</v>
      </c>
      <c r="J171" s="86"/>
    </row>
    <row r="172" spans="1:10" ht="26.4" x14ac:dyDescent="0.25">
      <c r="A172" s="86" t="s">
        <v>416</v>
      </c>
      <c r="B172" s="16" t="s">
        <v>311</v>
      </c>
      <c r="C172" s="17" t="s">
        <v>557</v>
      </c>
      <c r="D172" s="86"/>
      <c r="E172" s="76" t="s">
        <v>425</v>
      </c>
      <c r="F172" s="76" t="s">
        <v>49</v>
      </c>
      <c r="G172" s="86" t="s">
        <v>50</v>
      </c>
      <c r="H172" s="132" t="s">
        <v>162</v>
      </c>
      <c r="I172" s="86"/>
      <c r="J172" s="86"/>
    </row>
    <row r="173" spans="1:10" ht="39.6" x14ac:dyDescent="0.25">
      <c r="A173" s="86" t="s">
        <v>416</v>
      </c>
      <c r="B173" s="16" t="s">
        <v>157</v>
      </c>
      <c r="C173" s="17" t="s">
        <v>558</v>
      </c>
      <c r="D173" s="86"/>
      <c r="E173" s="76" t="s">
        <v>425</v>
      </c>
      <c r="F173" s="76" t="s">
        <v>49</v>
      </c>
      <c r="G173" s="86" t="s">
        <v>50</v>
      </c>
      <c r="H173" s="132" t="s">
        <v>162</v>
      </c>
      <c r="I173" s="137" t="s">
        <v>443</v>
      </c>
      <c r="J173" s="137" t="s">
        <v>470</v>
      </c>
    </row>
    <row r="174" spans="1:10" ht="52.8" x14ac:dyDescent="0.25">
      <c r="A174" s="86" t="s">
        <v>416</v>
      </c>
      <c r="B174" s="16" t="s">
        <v>157</v>
      </c>
      <c r="C174" s="17" t="s">
        <v>559</v>
      </c>
      <c r="D174" s="86"/>
      <c r="E174" s="76" t="s">
        <v>425</v>
      </c>
      <c r="F174" s="76" t="s">
        <v>49</v>
      </c>
      <c r="G174" s="86" t="s">
        <v>50</v>
      </c>
      <c r="H174" s="132" t="s">
        <v>162</v>
      </c>
      <c r="I174" s="137" t="s">
        <v>470</v>
      </c>
      <c r="J174" s="86"/>
    </row>
    <row r="175" spans="1:10" ht="52.8" x14ac:dyDescent="0.25">
      <c r="A175" s="86" t="s">
        <v>416</v>
      </c>
      <c r="B175" s="16" t="s">
        <v>168</v>
      </c>
      <c r="C175" s="17" t="s">
        <v>560</v>
      </c>
      <c r="D175" s="86"/>
      <c r="E175" s="76" t="s">
        <v>425</v>
      </c>
      <c r="F175" s="118" t="s">
        <v>49</v>
      </c>
      <c r="G175" s="86" t="s">
        <v>50</v>
      </c>
      <c r="H175" s="132" t="s">
        <v>162</v>
      </c>
      <c r="I175" s="137" t="s">
        <v>470</v>
      </c>
      <c r="J175" s="137" t="s">
        <v>470</v>
      </c>
    </row>
    <row r="176" spans="1:10" ht="52.8" x14ac:dyDescent="0.25">
      <c r="A176" s="86" t="s">
        <v>416</v>
      </c>
      <c r="B176" s="16" t="s">
        <v>311</v>
      </c>
      <c r="C176" s="17" t="s">
        <v>561</v>
      </c>
      <c r="D176" s="86"/>
      <c r="E176" s="76" t="s">
        <v>425</v>
      </c>
      <c r="F176" s="76" t="s">
        <v>49</v>
      </c>
      <c r="G176" s="86" t="s">
        <v>50</v>
      </c>
      <c r="H176" s="132" t="s">
        <v>162</v>
      </c>
      <c r="I176" s="137" t="s">
        <v>470</v>
      </c>
      <c r="J176" s="86"/>
    </row>
    <row r="177" spans="1:10" ht="39.6" x14ac:dyDescent="0.25">
      <c r="A177" s="86" t="s">
        <v>416</v>
      </c>
      <c r="B177" s="16" t="s">
        <v>157</v>
      </c>
      <c r="C177" s="17" t="s">
        <v>562</v>
      </c>
      <c r="D177" s="86"/>
      <c r="E177" s="76" t="s">
        <v>425</v>
      </c>
      <c r="F177" s="76" t="s">
        <v>49</v>
      </c>
      <c r="G177" s="86" t="s">
        <v>50</v>
      </c>
      <c r="H177" s="132" t="s">
        <v>162</v>
      </c>
      <c r="I177" s="137" t="s">
        <v>443</v>
      </c>
      <c r="J177" s="137" t="s">
        <v>470</v>
      </c>
    </row>
    <row r="178" spans="1:10" ht="52.8" x14ac:dyDescent="0.25">
      <c r="A178" s="86" t="s">
        <v>416</v>
      </c>
      <c r="B178" s="16" t="s">
        <v>311</v>
      </c>
      <c r="C178" s="17" t="s">
        <v>563</v>
      </c>
      <c r="D178" s="86"/>
      <c r="E178" s="76" t="s">
        <v>425</v>
      </c>
      <c r="F178" s="76" t="s">
        <v>49</v>
      </c>
      <c r="G178" s="86" t="s">
        <v>50</v>
      </c>
      <c r="H178" s="132" t="s">
        <v>162</v>
      </c>
      <c r="I178" s="137" t="s">
        <v>470</v>
      </c>
      <c r="J178" s="86"/>
    </row>
    <row r="179" spans="1:10" ht="26.4" x14ac:dyDescent="0.25">
      <c r="A179" s="86" t="s">
        <v>416</v>
      </c>
      <c r="B179" s="16" t="s">
        <v>157</v>
      </c>
      <c r="C179" s="17" t="s">
        <v>564</v>
      </c>
      <c r="D179" s="86">
        <v>2.5657999999999999</v>
      </c>
      <c r="E179" s="76" t="s">
        <v>425</v>
      </c>
      <c r="F179" s="76" t="s">
        <v>49</v>
      </c>
      <c r="G179" s="86" t="s">
        <v>50</v>
      </c>
      <c r="H179" s="132" t="s">
        <v>162</v>
      </c>
      <c r="I179" s="86"/>
      <c r="J179" s="86"/>
    </row>
    <row r="180" spans="1:10" ht="26.4" x14ac:dyDescent="0.25">
      <c r="A180" s="86" t="s">
        <v>416</v>
      </c>
      <c r="B180" s="16" t="s">
        <v>311</v>
      </c>
      <c r="C180" s="17" t="s">
        <v>565</v>
      </c>
      <c r="D180" s="86">
        <v>0.73409999999999997</v>
      </c>
      <c r="E180" s="17" t="s">
        <v>425</v>
      </c>
      <c r="F180" s="17" t="s">
        <v>49</v>
      </c>
      <c r="G180" s="134" t="s">
        <v>50</v>
      </c>
      <c r="H180" s="132" t="s">
        <v>162</v>
      </c>
      <c r="I180" s="86"/>
      <c r="J180" s="86"/>
    </row>
    <row r="181" spans="1:10" ht="26.4" x14ac:dyDescent="0.25">
      <c r="A181" s="86" t="s">
        <v>416</v>
      </c>
      <c r="B181" s="16" t="s">
        <v>157</v>
      </c>
      <c r="C181" s="17" t="s">
        <v>566</v>
      </c>
      <c r="D181" s="86">
        <v>1.4628000000000001</v>
      </c>
      <c r="E181" s="76" t="s">
        <v>425</v>
      </c>
      <c r="F181" s="76" t="s">
        <v>49</v>
      </c>
      <c r="G181" s="86" t="s">
        <v>50</v>
      </c>
      <c r="H181" s="132" t="s">
        <v>162</v>
      </c>
      <c r="I181" s="86"/>
      <c r="J181" s="86"/>
    </row>
    <row r="182" spans="1:10" ht="52.8" x14ac:dyDescent="0.25">
      <c r="A182" s="86" t="s">
        <v>416</v>
      </c>
      <c r="B182" s="16" t="s">
        <v>157</v>
      </c>
      <c r="C182" s="17" t="s">
        <v>567</v>
      </c>
      <c r="D182" s="86">
        <v>3.7214999999999998</v>
      </c>
      <c r="E182" s="17" t="s">
        <v>425</v>
      </c>
      <c r="F182" s="17" t="s">
        <v>49</v>
      </c>
      <c r="G182" s="134" t="s">
        <v>50</v>
      </c>
      <c r="H182" s="132" t="s">
        <v>162</v>
      </c>
      <c r="I182" s="137" t="s">
        <v>470</v>
      </c>
      <c r="J182" s="86"/>
    </row>
    <row r="183" spans="1:10" ht="26.4" x14ac:dyDescent="0.25">
      <c r="A183" s="86" t="s">
        <v>416</v>
      </c>
      <c r="B183" s="16" t="s">
        <v>486</v>
      </c>
      <c r="C183" s="17" t="s">
        <v>568</v>
      </c>
      <c r="D183" s="86"/>
      <c r="E183" s="76" t="s">
        <v>425</v>
      </c>
      <c r="F183" s="76" t="s">
        <v>49</v>
      </c>
      <c r="G183" s="86" t="s">
        <v>50</v>
      </c>
      <c r="H183" s="132" t="s">
        <v>162</v>
      </c>
      <c r="I183" s="86"/>
      <c r="J183" s="86"/>
    </row>
    <row r="184" spans="1:10" ht="26.4" x14ac:dyDescent="0.25">
      <c r="A184" s="86" t="s">
        <v>416</v>
      </c>
      <c r="B184" s="16" t="s">
        <v>486</v>
      </c>
      <c r="C184" s="17" t="s">
        <v>569</v>
      </c>
      <c r="D184" s="86"/>
      <c r="E184" s="17" t="s">
        <v>425</v>
      </c>
      <c r="F184" s="17" t="s">
        <v>49</v>
      </c>
      <c r="G184" s="134" t="s">
        <v>50</v>
      </c>
      <c r="H184" s="132" t="s">
        <v>162</v>
      </c>
      <c r="I184" s="86"/>
      <c r="J184" s="86"/>
    </row>
    <row r="185" spans="1:10" ht="41.4" x14ac:dyDescent="0.25">
      <c r="A185" s="86" t="s">
        <v>416</v>
      </c>
      <c r="B185" s="16" t="s">
        <v>486</v>
      </c>
      <c r="C185" s="17" t="s">
        <v>570</v>
      </c>
      <c r="D185" s="86"/>
      <c r="E185" s="76" t="s">
        <v>425</v>
      </c>
      <c r="F185" s="118" t="s">
        <v>49</v>
      </c>
      <c r="G185" s="90" t="s">
        <v>50</v>
      </c>
      <c r="H185" s="132" t="s">
        <v>162</v>
      </c>
      <c r="I185" s="86"/>
      <c r="J185" s="86"/>
    </row>
    <row r="186" spans="1:10" ht="41.4" x14ac:dyDescent="0.25">
      <c r="A186" s="86" t="s">
        <v>416</v>
      </c>
      <c r="B186" s="16" t="s">
        <v>311</v>
      </c>
      <c r="C186" s="17" t="s">
        <v>571</v>
      </c>
      <c r="D186" s="86"/>
      <c r="E186" s="76" t="s">
        <v>425</v>
      </c>
      <c r="F186" s="118" t="s">
        <v>49</v>
      </c>
      <c r="G186" s="86" t="s">
        <v>50</v>
      </c>
      <c r="H186" s="132" t="s">
        <v>162</v>
      </c>
      <c r="I186" s="86"/>
      <c r="J186" s="86"/>
    </row>
    <row r="187" spans="1:10" ht="26.4" x14ac:dyDescent="0.25">
      <c r="A187" s="86" t="s">
        <v>416</v>
      </c>
      <c r="B187" s="16" t="s">
        <v>311</v>
      </c>
      <c r="C187" s="17" t="s">
        <v>572</v>
      </c>
      <c r="D187" s="86">
        <v>5.0846</v>
      </c>
      <c r="E187" s="76" t="s">
        <v>425</v>
      </c>
      <c r="F187" s="76" t="s">
        <v>49</v>
      </c>
      <c r="G187" s="86" t="s">
        <v>50</v>
      </c>
      <c r="H187" s="132" t="s">
        <v>162</v>
      </c>
      <c r="I187" s="86"/>
      <c r="J187" s="86"/>
    </row>
    <row r="188" spans="1:10" ht="26.4" x14ac:dyDescent="0.25">
      <c r="A188" s="86" t="s">
        <v>416</v>
      </c>
      <c r="B188" s="16" t="s">
        <v>486</v>
      </c>
      <c r="C188" s="17" t="s">
        <v>573</v>
      </c>
      <c r="D188" s="86"/>
      <c r="E188" s="76" t="s">
        <v>425</v>
      </c>
      <c r="F188" s="76" t="s">
        <v>49</v>
      </c>
      <c r="G188" s="86" t="s">
        <v>50</v>
      </c>
      <c r="H188" s="132" t="s">
        <v>162</v>
      </c>
      <c r="I188" s="86"/>
      <c r="J188" s="86"/>
    </row>
    <row r="189" spans="1:10" ht="26.4" x14ac:dyDescent="0.25">
      <c r="A189" s="86" t="s">
        <v>416</v>
      </c>
      <c r="B189" s="16" t="s">
        <v>311</v>
      </c>
      <c r="C189" s="17" t="s">
        <v>574</v>
      </c>
      <c r="D189" s="86"/>
      <c r="E189" s="76" t="s">
        <v>425</v>
      </c>
      <c r="F189" s="76" t="s">
        <v>49</v>
      </c>
      <c r="G189" s="86" t="s">
        <v>50</v>
      </c>
      <c r="H189" s="132" t="s">
        <v>162</v>
      </c>
      <c r="I189" s="86"/>
      <c r="J189" s="86"/>
    </row>
    <row r="190" spans="1:10" ht="26.4" x14ac:dyDescent="0.25">
      <c r="A190" s="86" t="s">
        <v>416</v>
      </c>
      <c r="B190" s="16" t="s">
        <v>311</v>
      </c>
      <c r="C190" s="17" t="s">
        <v>575</v>
      </c>
      <c r="D190" s="86"/>
      <c r="E190" s="76" t="s">
        <v>425</v>
      </c>
      <c r="F190" s="76" t="s">
        <v>49</v>
      </c>
      <c r="G190" s="86" t="s">
        <v>50</v>
      </c>
      <c r="H190" s="132" t="s">
        <v>162</v>
      </c>
      <c r="I190" s="86"/>
      <c r="J190" s="86"/>
    </row>
    <row r="191" spans="1:10" ht="26.4" x14ac:dyDescent="0.25">
      <c r="A191" s="86" t="s">
        <v>416</v>
      </c>
      <c r="B191" s="16" t="s">
        <v>311</v>
      </c>
      <c r="C191" s="17" t="s">
        <v>576</v>
      </c>
      <c r="D191" s="86"/>
      <c r="E191" s="76" t="s">
        <v>425</v>
      </c>
      <c r="F191" s="76" t="s">
        <v>49</v>
      </c>
      <c r="G191" s="86" t="s">
        <v>50</v>
      </c>
      <c r="H191" s="132" t="s">
        <v>162</v>
      </c>
      <c r="I191" s="86"/>
      <c r="J191" s="86"/>
    </row>
    <row r="192" spans="1:10" ht="26.4" x14ac:dyDescent="0.25">
      <c r="A192" s="86" t="s">
        <v>416</v>
      </c>
      <c r="B192" s="16" t="s">
        <v>311</v>
      </c>
      <c r="C192" s="17" t="s">
        <v>577</v>
      </c>
      <c r="D192" s="86"/>
      <c r="E192" s="76" t="s">
        <v>425</v>
      </c>
      <c r="F192" s="76" t="s">
        <v>49</v>
      </c>
      <c r="G192" s="86" t="s">
        <v>50</v>
      </c>
      <c r="H192" s="132" t="s">
        <v>162</v>
      </c>
      <c r="I192" s="86"/>
      <c r="J192" s="86"/>
    </row>
    <row r="193" spans="1:10" ht="26.4" x14ac:dyDescent="0.25">
      <c r="A193" s="86" t="s">
        <v>416</v>
      </c>
      <c r="B193" s="16" t="s">
        <v>311</v>
      </c>
      <c r="C193" s="17" t="s">
        <v>578</v>
      </c>
      <c r="D193" s="86"/>
      <c r="E193" s="76" t="s">
        <v>425</v>
      </c>
      <c r="F193" s="76" t="s">
        <v>49</v>
      </c>
      <c r="G193" s="86" t="s">
        <v>50</v>
      </c>
      <c r="H193" s="132" t="s">
        <v>162</v>
      </c>
      <c r="I193" s="86"/>
      <c r="J193" s="86"/>
    </row>
    <row r="194" spans="1:10" ht="26.4" x14ac:dyDescent="0.25">
      <c r="A194" s="86" t="s">
        <v>416</v>
      </c>
      <c r="B194" s="16" t="s">
        <v>311</v>
      </c>
      <c r="C194" s="17" t="s">
        <v>579</v>
      </c>
      <c r="D194" s="86"/>
      <c r="E194" s="76" t="s">
        <v>425</v>
      </c>
      <c r="F194" s="76" t="s">
        <v>49</v>
      </c>
      <c r="G194" s="86" t="s">
        <v>50</v>
      </c>
      <c r="H194" s="132" t="s">
        <v>162</v>
      </c>
      <c r="I194" s="86"/>
      <c r="J194" s="86"/>
    </row>
    <row r="195" spans="1:10" ht="26.4" x14ac:dyDescent="0.25">
      <c r="A195" s="86" t="s">
        <v>416</v>
      </c>
      <c r="B195" s="16" t="s">
        <v>157</v>
      </c>
      <c r="C195" s="17" t="s">
        <v>580</v>
      </c>
      <c r="D195" s="86">
        <v>1.6648000000000001</v>
      </c>
      <c r="E195" s="76" t="s">
        <v>425</v>
      </c>
      <c r="F195" s="76" t="s">
        <v>49</v>
      </c>
      <c r="G195" s="86" t="s">
        <v>50</v>
      </c>
      <c r="H195" s="132" t="s">
        <v>162</v>
      </c>
      <c r="I195" s="86"/>
      <c r="J195" s="86"/>
    </row>
    <row r="196" spans="1:10" ht="26.4" x14ac:dyDescent="0.25">
      <c r="A196" s="86" t="s">
        <v>416</v>
      </c>
      <c r="B196" s="16" t="s">
        <v>311</v>
      </c>
      <c r="C196" s="17" t="s">
        <v>581</v>
      </c>
      <c r="D196" s="86"/>
      <c r="E196" s="76" t="s">
        <v>425</v>
      </c>
      <c r="F196" s="76" t="s">
        <v>49</v>
      </c>
      <c r="G196" s="86" t="s">
        <v>50</v>
      </c>
      <c r="H196" s="132" t="s">
        <v>162</v>
      </c>
      <c r="I196" s="86"/>
      <c r="J196" s="86"/>
    </row>
    <row r="197" spans="1:10" ht="26.4" x14ac:dyDescent="0.25">
      <c r="A197" s="86" t="s">
        <v>416</v>
      </c>
      <c r="B197" s="16" t="s">
        <v>486</v>
      </c>
      <c r="C197" s="17" t="s">
        <v>582</v>
      </c>
      <c r="D197" s="86"/>
      <c r="E197" s="76" t="s">
        <v>425</v>
      </c>
      <c r="F197" s="76" t="s">
        <v>49</v>
      </c>
      <c r="G197" s="86" t="s">
        <v>50</v>
      </c>
      <c r="H197" s="132" t="s">
        <v>162</v>
      </c>
      <c r="I197" s="86"/>
      <c r="J197" s="86"/>
    </row>
    <row r="198" spans="1:10" ht="26.4" x14ac:dyDescent="0.25">
      <c r="A198" s="86" t="s">
        <v>416</v>
      </c>
      <c r="B198" s="16" t="s">
        <v>157</v>
      </c>
      <c r="C198" s="17" t="s">
        <v>583</v>
      </c>
      <c r="D198" s="86"/>
      <c r="E198" s="76" t="s">
        <v>425</v>
      </c>
      <c r="F198" s="76" t="s">
        <v>49</v>
      </c>
      <c r="G198" s="86" t="s">
        <v>50</v>
      </c>
      <c r="H198" s="132" t="s">
        <v>162</v>
      </c>
      <c r="I198" s="86"/>
      <c r="J198" s="86"/>
    </row>
    <row r="199" spans="1:10" ht="26.4" x14ac:dyDescent="0.25">
      <c r="A199" s="86" t="s">
        <v>416</v>
      </c>
      <c r="B199" s="16" t="s">
        <v>311</v>
      </c>
      <c r="C199" s="17" t="s">
        <v>584</v>
      </c>
      <c r="D199" s="86"/>
      <c r="E199" s="76" t="s">
        <v>425</v>
      </c>
      <c r="F199" s="76" t="s">
        <v>49</v>
      </c>
      <c r="G199" s="86" t="s">
        <v>50</v>
      </c>
      <c r="H199" s="132" t="s">
        <v>162</v>
      </c>
      <c r="I199" s="86"/>
      <c r="J199" s="86"/>
    </row>
    <row r="200" spans="1:10" ht="26.4" x14ac:dyDescent="0.25">
      <c r="A200" s="86" t="s">
        <v>416</v>
      </c>
      <c r="B200" s="16" t="s">
        <v>311</v>
      </c>
      <c r="C200" s="17" t="s">
        <v>585</v>
      </c>
      <c r="D200" s="86"/>
      <c r="E200" s="76" t="s">
        <v>425</v>
      </c>
      <c r="F200" s="76" t="s">
        <v>49</v>
      </c>
      <c r="G200" s="86" t="s">
        <v>50</v>
      </c>
      <c r="H200" s="132" t="s">
        <v>162</v>
      </c>
      <c r="I200" s="86"/>
      <c r="J200" s="86"/>
    </row>
    <row r="201" spans="1:10" ht="26.4" x14ac:dyDescent="0.25">
      <c r="A201" s="86" t="s">
        <v>416</v>
      </c>
      <c r="B201" s="16" t="s">
        <v>157</v>
      </c>
      <c r="C201" s="17" t="s">
        <v>586</v>
      </c>
      <c r="D201" s="86"/>
      <c r="E201" s="17" t="s">
        <v>425</v>
      </c>
      <c r="F201" s="17" t="s">
        <v>49</v>
      </c>
      <c r="G201" s="134" t="s">
        <v>50</v>
      </c>
      <c r="H201" s="132" t="s">
        <v>162</v>
      </c>
      <c r="I201" s="86"/>
      <c r="J201" s="86"/>
    </row>
    <row r="202" spans="1:10" ht="41.4" x14ac:dyDescent="0.25">
      <c r="A202" s="86" t="s">
        <v>416</v>
      </c>
      <c r="B202" s="16" t="s">
        <v>157</v>
      </c>
      <c r="C202" s="17" t="s">
        <v>587</v>
      </c>
      <c r="D202" s="86"/>
      <c r="E202" s="76" t="s">
        <v>425</v>
      </c>
      <c r="F202" s="118" t="s">
        <v>49</v>
      </c>
      <c r="G202" s="90" t="s">
        <v>50</v>
      </c>
      <c r="H202" s="132" t="s">
        <v>162</v>
      </c>
      <c r="I202" s="86"/>
      <c r="J202" s="86"/>
    </row>
    <row r="203" spans="1:10" ht="41.4" x14ac:dyDescent="0.25">
      <c r="A203" s="86" t="s">
        <v>416</v>
      </c>
      <c r="B203" s="16" t="s">
        <v>311</v>
      </c>
      <c r="C203" s="17" t="s">
        <v>588</v>
      </c>
      <c r="D203" s="86"/>
      <c r="E203" s="76" t="s">
        <v>425</v>
      </c>
      <c r="F203" s="118" t="s">
        <v>49</v>
      </c>
      <c r="G203" s="86" t="s">
        <v>50</v>
      </c>
      <c r="H203" s="132" t="s">
        <v>162</v>
      </c>
      <c r="I203" s="86"/>
      <c r="J203" s="86"/>
    </row>
    <row r="204" spans="1:10" ht="26.4" x14ac:dyDescent="0.25">
      <c r="A204" s="86" t="s">
        <v>416</v>
      </c>
      <c r="B204" s="16" t="s">
        <v>486</v>
      </c>
      <c r="C204" s="17" t="s">
        <v>589</v>
      </c>
      <c r="D204" s="86"/>
      <c r="E204" s="76" t="s">
        <v>425</v>
      </c>
      <c r="F204" s="76" t="s">
        <v>49</v>
      </c>
      <c r="G204" s="86" t="s">
        <v>50</v>
      </c>
      <c r="H204" s="132" t="s">
        <v>162</v>
      </c>
      <c r="I204" s="86"/>
      <c r="J204" s="86"/>
    </row>
    <row r="205" spans="1:10" ht="26.4" x14ac:dyDescent="0.25">
      <c r="A205" s="86" t="s">
        <v>416</v>
      </c>
      <c r="B205" s="16" t="s">
        <v>311</v>
      </c>
      <c r="C205" s="17" t="s">
        <v>590</v>
      </c>
      <c r="D205" s="86"/>
      <c r="E205" s="76" t="s">
        <v>425</v>
      </c>
      <c r="F205" s="76" t="s">
        <v>49</v>
      </c>
      <c r="G205" s="86" t="s">
        <v>50</v>
      </c>
      <c r="H205" s="132" t="s">
        <v>162</v>
      </c>
      <c r="I205" s="86"/>
      <c r="J205" s="86"/>
    </row>
    <row r="206" spans="1:10" ht="26.4" x14ac:dyDescent="0.25">
      <c r="A206" s="86" t="s">
        <v>416</v>
      </c>
      <c r="B206" s="16" t="s">
        <v>157</v>
      </c>
      <c r="C206" s="17" t="s">
        <v>591</v>
      </c>
      <c r="D206" s="86"/>
      <c r="E206" s="76" t="s">
        <v>425</v>
      </c>
      <c r="F206" s="76" t="s">
        <v>49</v>
      </c>
      <c r="G206" s="86" t="s">
        <v>50</v>
      </c>
      <c r="H206" s="132" t="s">
        <v>162</v>
      </c>
      <c r="I206" s="86"/>
      <c r="J206" s="86"/>
    </row>
    <row r="207" spans="1:10" ht="41.4" x14ac:dyDescent="0.25">
      <c r="A207" s="86" t="s">
        <v>416</v>
      </c>
      <c r="B207" s="16" t="s">
        <v>157</v>
      </c>
      <c r="C207" s="17" t="s">
        <v>592</v>
      </c>
      <c r="D207" s="86"/>
      <c r="E207" s="76" t="s">
        <v>425</v>
      </c>
      <c r="F207" s="118" t="s">
        <v>49</v>
      </c>
      <c r="G207" s="90" t="s">
        <v>50</v>
      </c>
      <c r="H207" s="132" t="s">
        <v>162</v>
      </c>
      <c r="I207" s="86"/>
      <c r="J207" s="86"/>
    </row>
    <row r="208" spans="1:10" ht="26.4" x14ac:dyDescent="0.25">
      <c r="A208" s="86" t="s">
        <v>416</v>
      </c>
      <c r="B208" s="16" t="s">
        <v>311</v>
      </c>
      <c r="C208" s="17" t="s">
        <v>593</v>
      </c>
      <c r="D208" s="86"/>
      <c r="E208" s="76" t="s">
        <v>425</v>
      </c>
      <c r="F208" s="76" t="s">
        <v>49</v>
      </c>
      <c r="G208" s="86" t="s">
        <v>50</v>
      </c>
      <c r="H208" s="132" t="s">
        <v>162</v>
      </c>
      <c r="I208" s="86"/>
      <c r="J208" s="86"/>
    </row>
    <row r="209" spans="1:10" ht="26.4" x14ac:dyDescent="0.25">
      <c r="A209" s="86" t="s">
        <v>416</v>
      </c>
      <c r="B209" s="16" t="s">
        <v>311</v>
      </c>
      <c r="C209" s="17" t="s">
        <v>594</v>
      </c>
      <c r="D209" s="86"/>
      <c r="E209" s="76" t="s">
        <v>425</v>
      </c>
      <c r="F209" s="76" t="s">
        <v>49</v>
      </c>
      <c r="G209" s="86" t="s">
        <v>50</v>
      </c>
      <c r="H209" s="132" t="s">
        <v>162</v>
      </c>
      <c r="I209" s="86"/>
      <c r="J209" s="86"/>
    </row>
    <row r="210" spans="1:10" ht="26.4" x14ac:dyDescent="0.25">
      <c r="A210" s="86" t="s">
        <v>416</v>
      </c>
      <c r="B210" s="16" t="s">
        <v>157</v>
      </c>
      <c r="C210" s="17" t="s">
        <v>595</v>
      </c>
      <c r="D210" s="86"/>
      <c r="E210" s="76" t="s">
        <v>425</v>
      </c>
      <c r="F210" s="76" t="s">
        <v>49</v>
      </c>
      <c r="G210" s="86" t="s">
        <v>50</v>
      </c>
      <c r="H210" s="132" t="s">
        <v>162</v>
      </c>
      <c r="I210" s="86"/>
      <c r="J210" s="86"/>
    </row>
    <row r="211" spans="1:10" ht="41.4" x14ac:dyDescent="0.25">
      <c r="A211" s="86" t="s">
        <v>416</v>
      </c>
      <c r="B211" s="16" t="s">
        <v>311</v>
      </c>
      <c r="C211" s="17" t="s">
        <v>596</v>
      </c>
      <c r="D211" s="86"/>
      <c r="E211" s="76" t="s">
        <v>425</v>
      </c>
      <c r="F211" s="118" t="s">
        <v>49</v>
      </c>
      <c r="G211" s="90" t="s">
        <v>50</v>
      </c>
      <c r="H211" s="132" t="s">
        <v>162</v>
      </c>
      <c r="I211" s="86"/>
      <c r="J211" s="86"/>
    </row>
    <row r="212" spans="1:10" ht="26.4" x14ac:dyDescent="0.25">
      <c r="A212" s="86" t="s">
        <v>416</v>
      </c>
      <c r="B212" s="16" t="s">
        <v>311</v>
      </c>
      <c r="C212" s="17" t="s">
        <v>597</v>
      </c>
      <c r="D212" s="86"/>
      <c r="E212" s="76" t="s">
        <v>425</v>
      </c>
      <c r="F212" s="76" t="s">
        <v>49</v>
      </c>
      <c r="G212" s="86" t="s">
        <v>50</v>
      </c>
      <c r="H212" s="132" t="s">
        <v>162</v>
      </c>
      <c r="I212" s="86"/>
      <c r="J212" s="86"/>
    </row>
    <row r="213" spans="1:10" ht="26.4" x14ac:dyDescent="0.25">
      <c r="A213" s="86" t="s">
        <v>416</v>
      </c>
      <c r="B213" s="16" t="s">
        <v>168</v>
      </c>
      <c r="C213" s="17" t="s">
        <v>598</v>
      </c>
      <c r="D213" s="86"/>
      <c r="E213" s="76" t="s">
        <v>425</v>
      </c>
      <c r="F213" s="76" t="s">
        <v>49</v>
      </c>
      <c r="G213" s="86" t="s">
        <v>50</v>
      </c>
      <c r="H213" s="132" t="s">
        <v>162</v>
      </c>
      <c r="I213" s="86"/>
      <c r="J213" s="86"/>
    </row>
    <row r="214" spans="1:10" ht="52.8" x14ac:dyDescent="0.25">
      <c r="A214" s="86" t="s">
        <v>416</v>
      </c>
      <c r="B214" s="16" t="s">
        <v>157</v>
      </c>
      <c r="C214" s="17" t="s">
        <v>599</v>
      </c>
      <c r="D214" s="86">
        <v>0.79630000000000001</v>
      </c>
      <c r="E214" s="76" t="s">
        <v>425</v>
      </c>
      <c r="F214" s="76" t="s">
        <v>49</v>
      </c>
      <c r="G214" s="86" t="s">
        <v>50</v>
      </c>
      <c r="H214" s="132" t="s">
        <v>162</v>
      </c>
      <c r="I214" s="137" t="s">
        <v>470</v>
      </c>
      <c r="J214" s="86"/>
    </row>
    <row r="215" spans="1:10" ht="26.4" x14ac:dyDescent="0.25">
      <c r="A215" s="86" t="s">
        <v>416</v>
      </c>
      <c r="B215" s="16" t="s">
        <v>168</v>
      </c>
      <c r="C215" s="17" t="s">
        <v>600</v>
      </c>
      <c r="D215" s="86"/>
      <c r="E215" s="76" t="s">
        <v>425</v>
      </c>
      <c r="F215" s="76" t="s">
        <v>49</v>
      </c>
      <c r="G215" s="86" t="s">
        <v>50</v>
      </c>
      <c r="H215" s="132" t="s">
        <v>162</v>
      </c>
      <c r="I215" s="137"/>
      <c r="J215" s="86"/>
    </row>
    <row r="216" spans="1:10" ht="52.8" x14ac:dyDescent="0.25">
      <c r="A216" s="86" t="s">
        <v>416</v>
      </c>
      <c r="B216" s="16" t="s">
        <v>448</v>
      </c>
      <c r="C216" s="17" t="s">
        <v>601</v>
      </c>
      <c r="D216" s="86"/>
      <c r="E216" s="17" t="s">
        <v>425</v>
      </c>
      <c r="F216" s="17" t="s">
        <v>49</v>
      </c>
      <c r="G216" s="134" t="s">
        <v>50</v>
      </c>
      <c r="H216" s="132" t="s">
        <v>162</v>
      </c>
      <c r="I216" s="137" t="s">
        <v>470</v>
      </c>
      <c r="J216" s="86"/>
    </row>
    <row r="217" spans="1:10" ht="41.4" x14ac:dyDescent="0.25">
      <c r="A217" s="86" t="s">
        <v>416</v>
      </c>
      <c r="B217" s="16" t="s">
        <v>448</v>
      </c>
      <c r="C217" s="17" t="s">
        <v>602</v>
      </c>
      <c r="D217" s="86"/>
      <c r="E217" s="76" t="s">
        <v>425</v>
      </c>
      <c r="F217" s="118" t="s">
        <v>49</v>
      </c>
      <c r="G217" s="90" t="s">
        <v>50</v>
      </c>
      <c r="H217" s="132" t="s">
        <v>162</v>
      </c>
      <c r="I217" s="86"/>
      <c r="J217" s="86"/>
    </row>
    <row r="218" spans="1:10" ht="26.4" x14ac:dyDescent="0.25">
      <c r="A218" s="86" t="s">
        <v>416</v>
      </c>
      <c r="B218" s="16" t="s">
        <v>311</v>
      </c>
      <c r="C218" s="17" t="s">
        <v>603</v>
      </c>
      <c r="D218" s="86">
        <v>7.2182000000000004</v>
      </c>
      <c r="E218" s="76" t="s">
        <v>425</v>
      </c>
      <c r="F218" s="76" t="s">
        <v>49</v>
      </c>
      <c r="G218" s="86" t="s">
        <v>50</v>
      </c>
      <c r="H218" s="132" t="s">
        <v>162</v>
      </c>
      <c r="I218" s="86"/>
      <c r="J218" s="86"/>
    </row>
    <row r="219" spans="1:10" ht="26.4" x14ac:dyDescent="0.25">
      <c r="A219" s="86" t="s">
        <v>416</v>
      </c>
      <c r="B219" s="16" t="s">
        <v>448</v>
      </c>
      <c r="C219" s="17" t="s">
        <v>604</v>
      </c>
      <c r="D219" s="86"/>
      <c r="E219" s="76" t="s">
        <v>425</v>
      </c>
      <c r="F219" s="76" t="s">
        <v>49</v>
      </c>
      <c r="G219" s="86" t="s">
        <v>50</v>
      </c>
      <c r="H219" s="132" t="s">
        <v>162</v>
      </c>
      <c r="I219" s="86"/>
      <c r="J219" s="86"/>
    </row>
    <row r="220" spans="1:10" ht="26.4" x14ac:dyDescent="0.25">
      <c r="A220" s="86" t="s">
        <v>416</v>
      </c>
      <c r="B220" s="16" t="s">
        <v>448</v>
      </c>
      <c r="C220" s="17" t="s">
        <v>605</v>
      </c>
      <c r="D220" s="86"/>
      <c r="E220" s="76" t="s">
        <v>425</v>
      </c>
      <c r="F220" s="76" t="s">
        <v>49</v>
      </c>
      <c r="G220" s="86" t="s">
        <v>50</v>
      </c>
      <c r="H220" s="132" t="s">
        <v>162</v>
      </c>
      <c r="I220" s="86"/>
      <c r="J220" s="86"/>
    </row>
    <row r="221" spans="1:10" ht="26.4" x14ac:dyDescent="0.25">
      <c r="A221" s="86" t="s">
        <v>416</v>
      </c>
      <c r="B221" s="16" t="s">
        <v>448</v>
      </c>
      <c r="C221" s="17" t="s">
        <v>606</v>
      </c>
      <c r="D221" s="86"/>
      <c r="E221" s="76" t="s">
        <v>425</v>
      </c>
      <c r="F221" s="76" t="s">
        <v>49</v>
      </c>
      <c r="G221" s="86" t="s">
        <v>50</v>
      </c>
      <c r="H221" s="132" t="s">
        <v>162</v>
      </c>
      <c r="I221" s="86"/>
      <c r="J221" s="86"/>
    </row>
    <row r="222" spans="1:10" ht="52.8" x14ac:dyDescent="0.25">
      <c r="A222" s="86" t="s">
        <v>416</v>
      </c>
      <c r="B222" s="16" t="s">
        <v>311</v>
      </c>
      <c r="C222" s="17" t="s">
        <v>607</v>
      </c>
      <c r="D222" s="86">
        <v>4.5797999999999996</v>
      </c>
      <c r="E222" s="76" t="s">
        <v>425</v>
      </c>
      <c r="F222" s="118" t="s">
        <v>49</v>
      </c>
      <c r="G222" s="90" t="s">
        <v>50</v>
      </c>
      <c r="H222" s="132" t="s">
        <v>162</v>
      </c>
      <c r="I222" s="137" t="s">
        <v>608</v>
      </c>
      <c r="J222" s="86"/>
    </row>
    <row r="223" spans="1:10" ht="39.6" x14ac:dyDescent="0.25">
      <c r="A223" s="86" t="s">
        <v>416</v>
      </c>
      <c r="B223" s="16" t="s">
        <v>157</v>
      </c>
      <c r="C223" s="17" t="s">
        <v>609</v>
      </c>
      <c r="D223" s="86">
        <v>9.1882000000000001</v>
      </c>
      <c r="E223" s="76" t="s">
        <v>425</v>
      </c>
      <c r="F223" s="76" t="s">
        <v>49</v>
      </c>
      <c r="G223" s="86" t="s">
        <v>50</v>
      </c>
      <c r="H223" s="132" t="s">
        <v>162</v>
      </c>
      <c r="I223" s="137" t="s">
        <v>443</v>
      </c>
      <c r="J223" s="86"/>
    </row>
    <row r="224" spans="1:10" ht="52.8" x14ac:dyDescent="0.25">
      <c r="A224" s="86" t="s">
        <v>416</v>
      </c>
      <c r="B224" s="16" t="s">
        <v>486</v>
      </c>
      <c r="C224" s="17" t="s">
        <v>610</v>
      </c>
      <c r="D224" s="86">
        <v>8.7622999999999998</v>
      </c>
      <c r="E224" s="76" t="s">
        <v>425</v>
      </c>
      <c r="F224" s="76" t="s">
        <v>49</v>
      </c>
      <c r="G224" s="86" t="s">
        <v>50</v>
      </c>
      <c r="H224" s="132" t="s">
        <v>162</v>
      </c>
      <c r="I224" s="137" t="s">
        <v>470</v>
      </c>
      <c r="J224" s="86"/>
    </row>
    <row r="225" spans="1:10" ht="52.8" x14ac:dyDescent="0.25">
      <c r="A225" s="86" t="s">
        <v>416</v>
      </c>
      <c r="B225" s="16" t="s">
        <v>448</v>
      </c>
      <c r="C225" s="17" t="s">
        <v>611</v>
      </c>
      <c r="D225" s="86"/>
      <c r="E225" s="76" t="s">
        <v>425</v>
      </c>
      <c r="F225" s="76" t="s">
        <v>49</v>
      </c>
      <c r="G225" s="86" t="s">
        <v>50</v>
      </c>
      <c r="H225" s="132" t="s">
        <v>162</v>
      </c>
      <c r="I225" s="137" t="s">
        <v>470</v>
      </c>
      <c r="J225" s="86"/>
    </row>
    <row r="226" spans="1:10" ht="26.4" x14ac:dyDescent="0.25">
      <c r="A226" s="86" t="s">
        <v>416</v>
      </c>
      <c r="B226" s="16" t="s">
        <v>168</v>
      </c>
      <c r="C226" s="17" t="s">
        <v>612</v>
      </c>
      <c r="D226" s="86"/>
      <c r="E226" s="76" t="s">
        <v>425</v>
      </c>
      <c r="F226" s="76" t="s">
        <v>49</v>
      </c>
      <c r="G226" s="86" t="s">
        <v>50</v>
      </c>
      <c r="H226" s="132" t="s">
        <v>162</v>
      </c>
      <c r="I226" s="86"/>
      <c r="J226" s="86"/>
    </row>
    <row r="227" spans="1:10" ht="26.4" x14ac:dyDescent="0.25">
      <c r="A227" s="86" t="s">
        <v>416</v>
      </c>
      <c r="B227" s="16" t="s">
        <v>168</v>
      </c>
      <c r="C227" s="77" t="s">
        <v>613</v>
      </c>
      <c r="D227" s="122"/>
      <c r="E227" s="137" t="s">
        <v>425</v>
      </c>
      <c r="F227" s="137" t="s">
        <v>49</v>
      </c>
      <c r="G227" s="122" t="s">
        <v>50</v>
      </c>
      <c r="H227" s="138" t="s">
        <v>162</v>
      </c>
      <c r="I227" s="122"/>
      <c r="J227" s="122" t="s">
        <v>614</v>
      </c>
    </row>
    <row r="228" spans="1:10" ht="26.4" x14ac:dyDescent="0.25">
      <c r="A228" s="86" t="s">
        <v>416</v>
      </c>
      <c r="B228" s="16" t="s">
        <v>157</v>
      </c>
      <c r="C228" s="77" t="s">
        <v>615</v>
      </c>
      <c r="D228" s="122">
        <v>6.2476000000000003</v>
      </c>
      <c r="E228" s="137" t="s">
        <v>425</v>
      </c>
      <c r="F228" s="137" t="s">
        <v>49</v>
      </c>
      <c r="G228" s="122" t="s">
        <v>50</v>
      </c>
      <c r="H228" s="138" t="s">
        <v>162</v>
      </c>
      <c r="I228" s="122"/>
      <c r="J228" s="122" t="s">
        <v>616</v>
      </c>
    </row>
    <row r="229" spans="1:10" ht="26.4" x14ac:dyDescent="0.25">
      <c r="A229" s="86" t="s">
        <v>416</v>
      </c>
      <c r="B229" s="16" t="s">
        <v>157</v>
      </c>
      <c r="C229" s="17" t="s">
        <v>617</v>
      </c>
      <c r="D229" s="86">
        <v>6.1474000000000002</v>
      </c>
      <c r="E229" s="76" t="s">
        <v>425</v>
      </c>
      <c r="F229" s="76" t="s">
        <v>49</v>
      </c>
      <c r="G229" s="86" t="s">
        <v>50</v>
      </c>
      <c r="H229" s="132" t="s">
        <v>162</v>
      </c>
      <c r="I229" s="86"/>
      <c r="J229" s="86"/>
    </row>
    <row r="230" spans="1:10" ht="41.4" x14ac:dyDescent="0.25">
      <c r="A230" s="86" t="s">
        <v>416</v>
      </c>
      <c r="B230" s="16" t="s">
        <v>311</v>
      </c>
      <c r="C230" s="17" t="s">
        <v>618</v>
      </c>
      <c r="D230" s="86">
        <v>0.98609999999999998</v>
      </c>
      <c r="E230" s="76" t="s">
        <v>425</v>
      </c>
      <c r="F230" s="118" t="s">
        <v>49</v>
      </c>
      <c r="G230" s="86" t="s">
        <v>50</v>
      </c>
      <c r="H230" s="132" t="s">
        <v>162</v>
      </c>
      <c r="I230" s="86"/>
      <c r="J230" s="86"/>
    </row>
    <row r="231" spans="1:10" ht="52.8" x14ac:dyDescent="0.25">
      <c r="A231" s="86" t="s">
        <v>416</v>
      </c>
      <c r="B231" s="16" t="s">
        <v>311</v>
      </c>
      <c r="C231" s="17" t="s">
        <v>619</v>
      </c>
      <c r="D231" s="86">
        <v>0.59179999999999999</v>
      </c>
      <c r="E231" s="76" t="s">
        <v>425</v>
      </c>
      <c r="F231" s="76" t="s">
        <v>49</v>
      </c>
      <c r="G231" s="86" t="s">
        <v>50</v>
      </c>
      <c r="H231" s="132" t="s">
        <v>162</v>
      </c>
      <c r="I231" s="137" t="s">
        <v>470</v>
      </c>
      <c r="J231" s="86"/>
    </row>
    <row r="232" spans="1:10" ht="41.4" x14ac:dyDescent="0.25">
      <c r="A232" s="86" t="s">
        <v>416</v>
      </c>
      <c r="B232" s="16" t="s">
        <v>157</v>
      </c>
      <c r="C232" s="17" t="s">
        <v>620</v>
      </c>
      <c r="D232" s="86">
        <v>3.5196000000000001</v>
      </c>
      <c r="E232" s="76" t="s">
        <v>425</v>
      </c>
      <c r="F232" s="118" t="s">
        <v>49</v>
      </c>
      <c r="G232" s="90" t="s">
        <v>50</v>
      </c>
      <c r="H232" s="132" t="s">
        <v>162</v>
      </c>
      <c r="I232" s="137" t="s">
        <v>443</v>
      </c>
      <c r="J232" s="86"/>
    </row>
    <row r="233" spans="1:10" ht="26.4" x14ac:dyDescent="0.25">
      <c r="A233" s="86" t="s">
        <v>416</v>
      </c>
      <c r="B233" s="16" t="s">
        <v>157</v>
      </c>
      <c r="C233" s="17" t="s">
        <v>621</v>
      </c>
      <c r="D233" s="86">
        <v>6.2294999999999998</v>
      </c>
      <c r="E233" s="17" t="s">
        <v>425</v>
      </c>
      <c r="F233" s="17" t="s">
        <v>49</v>
      </c>
      <c r="G233" s="134" t="s">
        <v>50</v>
      </c>
      <c r="H233" s="132" t="s">
        <v>162</v>
      </c>
      <c r="I233" s="86"/>
      <c r="J233" s="86"/>
    </row>
    <row r="234" spans="1:10" ht="41.4" x14ac:dyDescent="0.25">
      <c r="A234" s="86" t="s">
        <v>416</v>
      </c>
      <c r="B234" s="16" t="s">
        <v>157</v>
      </c>
      <c r="C234" s="17" t="s">
        <v>622</v>
      </c>
      <c r="D234" s="86"/>
      <c r="E234" s="76" t="s">
        <v>425</v>
      </c>
      <c r="F234" s="118" t="s">
        <v>49</v>
      </c>
      <c r="G234" s="90" t="s">
        <v>50</v>
      </c>
      <c r="H234" s="132" t="s">
        <v>162</v>
      </c>
      <c r="I234" s="86"/>
      <c r="J234" s="86"/>
    </row>
    <row r="235" spans="1:10" ht="26.4" x14ac:dyDescent="0.25">
      <c r="A235" s="86" t="s">
        <v>416</v>
      </c>
      <c r="B235" s="16" t="s">
        <v>168</v>
      </c>
      <c r="C235" s="17" t="s">
        <v>623</v>
      </c>
      <c r="D235" s="86"/>
      <c r="E235" s="76" t="s">
        <v>425</v>
      </c>
      <c r="F235" s="76" t="s">
        <v>49</v>
      </c>
      <c r="G235" s="86" t="s">
        <v>50</v>
      </c>
      <c r="H235" s="132" t="s">
        <v>162</v>
      </c>
      <c r="I235" s="86"/>
      <c r="J235" s="86"/>
    </row>
    <row r="236" spans="1:10" ht="26.4" x14ac:dyDescent="0.25">
      <c r="A236" s="86" t="s">
        <v>416</v>
      </c>
      <c r="B236" s="16" t="s">
        <v>311</v>
      </c>
      <c r="C236" s="17" t="s">
        <v>624</v>
      </c>
      <c r="D236" s="86"/>
      <c r="E236" s="76" t="s">
        <v>425</v>
      </c>
      <c r="F236" s="76" t="s">
        <v>49</v>
      </c>
      <c r="G236" s="86" t="s">
        <v>50</v>
      </c>
      <c r="H236" s="132" t="s">
        <v>162</v>
      </c>
      <c r="I236" s="86"/>
      <c r="J236" s="86"/>
    </row>
    <row r="237" spans="1:10" ht="52.8" x14ac:dyDescent="0.25">
      <c r="A237" s="86" t="s">
        <v>416</v>
      </c>
      <c r="B237" s="16" t="s">
        <v>311</v>
      </c>
      <c r="C237" s="17" t="s">
        <v>625</v>
      </c>
      <c r="D237" s="86">
        <v>5.7847</v>
      </c>
      <c r="E237" s="76" t="s">
        <v>425</v>
      </c>
      <c r="F237" s="118" t="s">
        <v>49</v>
      </c>
      <c r="G237" s="90" t="s">
        <v>50</v>
      </c>
      <c r="H237" s="132" t="s">
        <v>162</v>
      </c>
      <c r="I237" s="137" t="s">
        <v>470</v>
      </c>
      <c r="J237" s="86"/>
    </row>
    <row r="238" spans="1:10" ht="26.4" x14ac:dyDescent="0.25">
      <c r="A238" s="86" t="s">
        <v>416</v>
      </c>
      <c r="B238" s="16" t="s">
        <v>311</v>
      </c>
      <c r="C238" s="17" t="s">
        <v>626</v>
      </c>
      <c r="D238" s="86"/>
      <c r="E238" s="76" t="s">
        <v>425</v>
      </c>
      <c r="F238" s="76" t="s">
        <v>49</v>
      </c>
      <c r="G238" s="86" t="s">
        <v>50</v>
      </c>
      <c r="H238" s="132" t="s">
        <v>162</v>
      </c>
      <c r="I238" s="86"/>
      <c r="J238" s="86"/>
    </row>
    <row r="239" spans="1:10" ht="52.8" x14ac:dyDescent="0.25">
      <c r="A239" s="86" t="s">
        <v>416</v>
      </c>
      <c r="B239" s="16" t="s">
        <v>157</v>
      </c>
      <c r="C239" s="17" t="s">
        <v>627</v>
      </c>
      <c r="D239" s="86">
        <v>8.5204000000000004</v>
      </c>
      <c r="E239" s="17" t="s">
        <v>425</v>
      </c>
      <c r="F239" s="17" t="s">
        <v>49</v>
      </c>
      <c r="G239" s="134" t="s">
        <v>50</v>
      </c>
      <c r="H239" s="132" t="s">
        <v>162</v>
      </c>
      <c r="I239" s="137" t="s">
        <v>470</v>
      </c>
      <c r="J239" s="86"/>
    </row>
    <row r="240" spans="1:10" ht="52.8" x14ac:dyDescent="0.25">
      <c r="A240" s="86" t="s">
        <v>416</v>
      </c>
      <c r="B240" s="16" t="s">
        <v>157</v>
      </c>
      <c r="C240" s="17" t="s">
        <v>628</v>
      </c>
      <c r="D240" s="86">
        <v>8.4733000000000001</v>
      </c>
      <c r="E240" s="76" t="s">
        <v>425</v>
      </c>
      <c r="F240" s="76" t="s">
        <v>49</v>
      </c>
      <c r="G240" s="86" t="s">
        <v>50</v>
      </c>
      <c r="H240" s="132" t="s">
        <v>162</v>
      </c>
      <c r="I240" s="137" t="s">
        <v>470</v>
      </c>
      <c r="J240" s="86"/>
    </row>
    <row r="241" spans="1:10" ht="26.4" x14ac:dyDescent="0.25">
      <c r="A241" s="86" t="s">
        <v>416</v>
      </c>
      <c r="B241" s="16" t="s">
        <v>311</v>
      </c>
      <c r="C241" s="17" t="s">
        <v>629</v>
      </c>
      <c r="D241" s="86">
        <v>0.52059999999999995</v>
      </c>
      <c r="E241" s="76" t="s">
        <v>425</v>
      </c>
      <c r="F241" s="76" t="s">
        <v>49</v>
      </c>
      <c r="G241" s="86" t="s">
        <v>50</v>
      </c>
      <c r="H241" s="132" t="s">
        <v>162</v>
      </c>
      <c r="I241" s="86"/>
      <c r="J241" s="86"/>
    </row>
    <row r="242" spans="1:10" ht="52.8" x14ac:dyDescent="0.25">
      <c r="A242" s="86" t="s">
        <v>416</v>
      </c>
      <c r="B242" s="16" t="s">
        <v>157</v>
      </c>
      <c r="C242" s="17" t="s">
        <v>630</v>
      </c>
      <c r="D242" s="86">
        <v>3.5918000000000001</v>
      </c>
      <c r="E242" s="76" t="s">
        <v>425</v>
      </c>
      <c r="F242" s="76" t="s">
        <v>49</v>
      </c>
      <c r="G242" s="86" t="s">
        <v>50</v>
      </c>
      <c r="H242" s="132" t="s">
        <v>162</v>
      </c>
      <c r="I242" s="137" t="s">
        <v>470</v>
      </c>
      <c r="J242" s="137" t="s">
        <v>470</v>
      </c>
    </row>
    <row r="243" spans="1:10" ht="52.8" x14ac:dyDescent="0.25">
      <c r="A243" s="86" t="s">
        <v>416</v>
      </c>
      <c r="B243" s="16" t="s">
        <v>311</v>
      </c>
      <c r="C243" s="17" t="s">
        <v>631</v>
      </c>
      <c r="D243" s="86">
        <v>0.60809999999999997</v>
      </c>
      <c r="E243" s="76" t="s">
        <v>425</v>
      </c>
      <c r="F243" s="76" t="s">
        <v>49</v>
      </c>
      <c r="G243" s="86" t="s">
        <v>50</v>
      </c>
      <c r="H243" s="132" t="s">
        <v>162</v>
      </c>
      <c r="I243" s="137" t="s">
        <v>470</v>
      </c>
      <c r="J243" s="86"/>
    </row>
    <row r="244" spans="1:10" ht="41.4" x14ac:dyDescent="0.25">
      <c r="A244" s="86" t="s">
        <v>416</v>
      </c>
      <c r="B244" s="16" t="s">
        <v>157</v>
      </c>
      <c r="C244" s="17" t="s">
        <v>632</v>
      </c>
      <c r="D244" s="86">
        <v>5.6619999999999999</v>
      </c>
      <c r="E244" s="76" t="s">
        <v>425</v>
      </c>
      <c r="F244" s="118" t="s">
        <v>49</v>
      </c>
      <c r="G244" s="86" t="s">
        <v>50</v>
      </c>
      <c r="H244" s="132" t="s">
        <v>162</v>
      </c>
      <c r="I244" s="137" t="s">
        <v>443</v>
      </c>
      <c r="J244" s="86"/>
    </row>
    <row r="245" spans="1:10" ht="26.4" x14ac:dyDescent="0.25">
      <c r="A245" s="86" t="s">
        <v>416</v>
      </c>
      <c r="B245" s="16" t="s">
        <v>448</v>
      </c>
      <c r="C245" s="17" t="s">
        <v>633</v>
      </c>
      <c r="D245" s="86"/>
      <c r="E245" s="76" t="s">
        <v>425</v>
      </c>
      <c r="F245" s="76" t="s">
        <v>49</v>
      </c>
      <c r="G245" s="86" t="s">
        <v>50</v>
      </c>
      <c r="H245" s="132" t="s">
        <v>162</v>
      </c>
      <c r="I245" s="86"/>
      <c r="J245" s="86"/>
    </row>
    <row r="246" spans="1:10" ht="26.4" x14ac:dyDescent="0.25">
      <c r="A246" s="86" t="s">
        <v>416</v>
      </c>
      <c r="B246" s="16" t="s">
        <v>448</v>
      </c>
      <c r="C246" s="17" t="s">
        <v>634</v>
      </c>
      <c r="D246" s="86">
        <v>4.3730000000000002</v>
      </c>
      <c r="E246" s="76" t="s">
        <v>425</v>
      </c>
      <c r="F246" s="76" t="s">
        <v>49</v>
      </c>
      <c r="G246" s="86" t="s">
        <v>50</v>
      </c>
      <c r="H246" s="132" t="s">
        <v>162</v>
      </c>
      <c r="I246" s="86"/>
      <c r="J246" s="88" t="s">
        <v>635</v>
      </c>
    </row>
    <row r="247" spans="1:10" ht="26.4" x14ac:dyDescent="0.25">
      <c r="A247" s="86" t="s">
        <v>416</v>
      </c>
      <c r="B247" s="16" t="s">
        <v>311</v>
      </c>
      <c r="C247" s="17" t="s">
        <v>636</v>
      </c>
      <c r="D247" s="86">
        <v>4.9871999999999996</v>
      </c>
      <c r="E247" s="17" t="s">
        <v>425</v>
      </c>
      <c r="F247" s="17" t="s">
        <v>49</v>
      </c>
      <c r="G247" s="134" t="s">
        <v>50</v>
      </c>
      <c r="H247" s="132" t="s">
        <v>162</v>
      </c>
      <c r="I247" s="86"/>
      <c r="J247" s="86"/>
    </row>
    <row r="248" spans="1:10" ht="26.4" x14ac:dyDescent="0.25">
      <c r="A248" s="86" t="s">
        <v>416</v>
      </c>
      <c r="B248" s="16" t="s">
        <v>311</v>
      </c>
      <c r="C248" s="17" t="s">
        <v>637</v>
      </c>
      <c r="D248" s="86">
        <v>5.819</v>
      </c>
      <c r="E248" s="76" t="s">
        <v>425</v>
      </c>
      <c r="F248" s="76" t="s">
        <v>49</v>
      </c>
      <c r="G248" s="86" t="s">
        <v>50</v>
      </c>
      <c r="H248" s="132" t="s">
        <v>162</v>
      </c>
      <c r="I248" s="86"/>
      <c r="J248" s="86"/>
    </row>
    <row r="249" spans="1:10" ht="52.8" x14ac:dyDescent="0.25">
      <c r="A249" s="86" t="s">
        <v>416</v>
      </c>
      <c r="B249" s="16" t="s">
        <v>311</v>
      </c>
      <c r="C249" s="17" t="s">
        <v>638</v>
      </c>
      <c r="D249" s="86">
        <v>2.4588000000000001</v>
      </c>
      <c r="E249" s="76" t="s">
        <v>425</v>
      </c>
      <c r="F249" s="76" t="s">
        <v>49</v>
      </c>
      <c r="G249" s="86" t="s">
        <v>50</v>
      </c>
      <c r="H249" s="132" t="s">
        <v>162</v>
      </c>
      <c r="I249" s="137" t="s">
        <v>470</v>
      </c>
      <c r="J249" s="86"/>
    </row>
    <row r="250" spans="1:10" ht="26.4" x14ac:dyDescent="0.25">
      <c r="A250" s="86" t="s">
        <v>416</v>
      </c>
      <c r="B250" s="16" t="s">
        <v>157</v>
      </c>
      <c r="C250" s="17" t="s">
        <v>639</v>
      </c>
      <c r="D250" s="86">
        <v>2.2481</v>
      </c>
      <c r="E250" s="76" t="s">
        <v>425</v>
      </c>
      <c r="F250" s="76" t="s">
        <v>49</v>
      </c>
      <c r="G250" s="86" t="s">
        <v>50</v>
      </c>
      <c r="H250" s="132" t="s">
        <v>162</v>
      </c>
      <c r="I250" s="86"/>
      <c r="J250" s="86"/>
    </row>
    <row r="251" spans="1:10" ht="41.4" x14ac:dyDescent="0.25">
      <c r="A251" s="86" t="s">
        <v>416</v>
      </c>
      <c r="B251" s="16" t="s">
        <v>311</v>
      </c>
      <c r="C251" s="17" t="s">
        <v>640</v>
      </c>
      <c r="D251" s="86"/>
      <c r="E251" s="76" t="s">
        <v>425</v>
      </c>
      <c r="F251" s="118" t="s">
        <v>49</v>
      </c>
      <c r="G251" s="90" t="s">
        <v>50</v>
      </c>
      <c r="H251" s="132" t="s">
        <v>162</v>
      </c>
      <c r="I251" s="86"/>
      <c r="J251" s="86"/>
    </row>
    <row r="252" spans="1:10" ht="41.4" x14ac:dyDescent="0.25">
      <c r="A252" s="86" t="s">
        <v>416</v>
      </c>
      <c r="B252" s="16" t="s">
        <v>168</v>
      </c>
      <c r="C252" s="17" t="s">
        <v>641</v>
      </c>
      <c r="D252" s="86"/>
      <c r="E252" s="76" t="s">
        <v>425</v>
      </c>
      <c r="F252" s="118" t="s">
        <v>49</v>
      </c>
      <c r="G252" s="86" t="s">
        <v>50</v>
      </c>
      <c r="H252" s="132" t="s">
        <v>162</v>
      </c>
      <c r="I252" s="86"/>
      <c r="J252" s="86"/>
    </row>
    <row r="253" spans="1:10" ht="41.4" x14ac:dyDescent="0.25">
      <c r="A253" s="86" t="s">
        <v>416</v>
      </c>
      <c r="B253" s="16" t="s">
        <v>311</v>
      </c>
      <c r="C253" s="17" t="s">
        <v>642</v>
      </c>
      <c r="D253" s="86">
        <v>2.8224</v>
      </c>
      <c r="E253" s="76" t="s">
        <v>425</v>
      </c>
      <c r="F253" s="118" t="s">
        <v>49</v>
      </c>
      <c r="G253" s="86" t="s">
        <v>50</v>
      </c>
      <c r="H253" s="132" t="s">
        <v>162</v>
      </c>
      <c r="I253" s="88"/>
      <c r="J253" s="88" t="s">
        <v>643</v>
      </c>
    </row>
    <row r="254" spans="1:10" ht="52.8" x14ac:dyDescent="0.25">
      <c r="A254" s="86" t="s">
        <v>416</v>
      </c>
      <c r="B254" s="16" t="s">
        <v>157</v>
      </c>
      <c r="C254" s="17" t="s">
        <v>644</v>
      </c>
      <c r="D254" s="86">
        <v>1.3602000000000001</v>
      </c>
      <c r="E254" s="76" t="s">
        <v>425</v>
      </c>
      <c r="F254" s="76" t="s">
        <v>49</v>
      </c>
      <c r="G254" s="86" t="s">
        <v>50</v>
      </c>
      <c r="H254" s="132" t="s">
        <v>162</v>
      </c>
      <c r="I254" s="137" t="s">
        <v>470</v>
      </c>
      <c r="J254" s="86" t="s">
        <v>645</v>
      </c>
    </row>
    <row r="255" spans="1:10" ht="26.4" x14ac:dyDescent="0.25">
      <c r="A255" s="86" t="s">
        <v>416</v>
      </c>
      <c r="B255" s="16" t="s">
        <v>311</v>
      </c>
      <c r="C255" s="17" t="s">
        <v>646</v>
      </c>
      <c r="D255" s="86">
        <v>0.92979999999999996</v>
      </c>
      <c r="E255" s="76" t="s">
        <v>425</v>
      </c>
      <c r="F255" s="76" t="s">
        <v>49</v>
      </c>
      <c r="G255" s="86" t="s">
        <v>50</v>
      </c>
      <c r="H255" s="132" t="s">
        <v>162</v>
      </c>
      <c r="I255" s="86"/>
      <c r="J255" s="86" t="s">
        <v>647</v>
      </c>
    </row>
    <row r="256" spans="1:10" ht="52.8" x14ac:dyDescent="0.25">
      <c r="A256" s="86" t="s">
        <v>416</v>
      </c>
      <c r="B256" s="16" t="s">
        <v>157</v>
      </c>
      <c r="C256" s="17" t="s">
        <v>648</v>
      </c>
      <c r="D256" s="86">
        <v>4.0975999999999999</v>
      </c>
      <c r="E256" s="76" t="s">
        <v>425</v>
      </c>
      <c r="F256" s="76" t="s">
        <v>49</v>
      </c>
      <c r="G256" s="86" t="s">
        <v>50</v>
      </c>
      <c r="H256" s="132" t="s">
        <v>162</v>
      </c>
      <c r="I256" s="137" t="s">
        <v>470</v>
      </c>
      <c r="J256" s="86"/>
    </row>
    <row r="257" spans="1:10" ht="52.8" x14ac:dyDescent="0.25">
      <c r="A257" s="86" t="s">
        <v>416</v>
      </c>
      <c r="B257" s="16" t="s">
        <v>168</v>
      </c>
      <c r="C257" s="17" t="s">
        <v>649</v>
      </c>
      <c r="D257" s="86">
        <v>8.6144999999999996</v>
      </c>
      <c r="E257" s="17" t="s">
        <v>425</v>
      </c>
      <c r="F257" s="17" t="s">
        <v>49</v>
      </c>
      <c r="G257" s="134" t="s">
        <v>50</v>
      </c>
      <c r="H257" s="132" t="s">
        <v>162</v>
      </c>
      <c r="I257" s="137" t="s">
        <v>470</v>
      </c>
      <c r="J257" s="86"/>
    </row>
    <row r="258" spans="1:10" ht="52.8" x14ac:dyDescent="0.25">
      <c r="A258" s="86" t="s">
        <v>416</v>
      </c>
      <c r="B258" s="16" t="s">
        <v>157</v>
      </c>
      <c r="C258" s="17" t="s">
        <v>650</v>
      </c>
      <c r="D258" s="86">
        <v>8.1100999999999992</v>
      </c>
      <c r="E258" s="76" t="s">
        <v>425</v>
      </c>
      <c r="F258" s="118" t="s">
        <v>49</v>
      </c>
      <c r="G258" s="86" t="s">
        <v>50</v>
      </c>
      <c r="H258" s="132" t="s">
        <v>162</v>
      </c>
      <c r="I258" s="137" t="s">
        <v>470</v>
      </c>
      <c r="J258" s="86" t="s">
        <v>489</v>
      </c>
    </row>
    <row r="259" spans="1:10" ht="26.4" x14ac:dyDescent="0.25">
      <c r="A259" s="86" t="s">
        <v>416</v>
      </c>
      <c r="B259" s="16" t="s">
        <v>311</v>
      </c>
      <c r="C259" s="17" t="s">
        <v>651</v>
      </c>
      <c r="D259" s="86">
        <v>0.94040000000000001</v>
      </c>
      <c r="E259" s="17" t="s">
        <v>425</v>
      </c>
      <c r="F259" s="17" t="s">
        <v>49</v>
      </c>
      <c r="G259" s="134" t="s">
        <v>50</v>
      </c>
      <c r="H259" s="132" t="s">
        <v>162</v>
      </c>
      <c r="I259" s="86"/>
      <c r="J259" s="86"/>
    </row>
    <row r="260" spans="1:10" ht="26.4" x14ac:dyDescent="0.25">
      <c r="A260" s="86" t="s">
        <v>416</v>
      </c>
      <c r="B260" s="16" t="s">
        <v>448</v>
      </c>
      <c r="C260" s="17" t="s">
        <v>652</v>
      </c>
      <c r="D260" s="86"/>
      <c r="E260" s="76" t="s">
        <v>425</v>
      </c>
      <c r="F260" s="76" t="s">
        <v>49</v>
      </c>
      <c r="G260" s="86" t="s">
        <v>50</v>
      </c>
      <c r="H260" s="132" t="s">
        <v>162</v>
      </c>
      <c r="I260" s="86"/>
      <c r="J260" s="86"/>
    </row>
    <row r="261" spans="1:10" ht="26.4" x14ac:dyDescent="0.25">
      <c r="A261" s="86" t="s">
        <v>416</v>
      </c>
      <c r="B261" s="16" t="s">
        <v>157</v>
      </c>
      <c r="C261" s="17" t="s">
        <v>653</v>
      </c>
      <c r="D261" s="86">
        <v>4.0887000000000002</v>
      </c>
      <c r="E261" s="17" t="s">
        <v>425</v>
      </c>
      <c r="F261" s="17" t="s">
        <v>49</v>
      </c>
      <c r="G261" s="134" t="s">
        <v>50</v>
      </c>
      <c r="H261" s="132" t="s">
        <v>162</v>
      </c>
      <c r="I261" s="86"/>
      <c r="J261" s="86"/>
    </row>
    <row r="262" spans="1:10" ht="41.4" x14ac:dyDescent="0.25">
      <c r="A262" s="86" t="s">
        <v>416</v>
      </c>
      <c r="B262" s="16" t="s">
        <v>157</v>
      </c>
      <c r="C262" s="17" t="s">
        <v>654</v>
      </c>
      <c r="D262" s="86">
        <v>1.8189</v>
      </c>
      <c r="E262" s="76" t="s">
        <v>425</v>
      </c>
      <c r="F262" s="118" t="s">
        <v>49</v>
      </c>
      <c r="G262" s="86" t="s">
        <v>50</v>
      </c>
      <c r="H262" s="132" t="s">
        <v>162</v>
      </c>
      <c r="I262" s="86"/>
      <c r="J262" s="86"/>
    </row>
    <row r="263" spans="1:10" ht="26.4" x14ac:dyDescent="0.25">
      <c r="A263" s="86" t="s">
        <v>416</v>
      </c>
      <c r="B263" s="16" t="s">
        <v>448</v>
      </c>
      <c r="C263" s="17" t="s">
        <v>655</v>
      </c>
      <c r="D263" s="86"/>
      <c r="E263" s="76" t="s">
        <v>425</v>
      </c>
      <c r="F263" s="76" t="s">
        <v>49</v>
      </c>
      <c r="G263" s="86" t="s">
        <v>50</v>
      </c>
      <c r="H263" s="132" t="s">
        <v>162</v>
      </c>
      <c r="I263" s="86"/>
      <c r="J263" s="86"/>
    </row>
    <row r="264" spans="1:10" ht="41.4" x14ac:dyDescent="0.25">
      <c r="A264" s="86" t="s">
        <v>416</v>
      </c>
      <c r="B264" s="16" t="s">
        <v>311</v>
      </c>
      <c r="C264" s="17" t="s">
        <v>656</v>
      </c>
      <c r="D264" s="86"/>
      <c r="E264" s="76" t="s">
        <v>425</v>
      </c>
      <c r="F264" s="118" t="s">
        <v>49</v>
      </c>
      <c r="G264" s="86" t="s">
        <v>50</v>
      </c>
      <c r="H264" s="132" t="s">
        <v>162</v>
      </c>
      <c r="I264" s="86"/>
      <c r="J264" s="86"/>
    </row>
    <row r="265" spans="1:10" ht="26.4" x14ac:dyDescent="0.25">
      <c r="A265" s="86" t="s">
        <v>416</v>
      </c>
      <c r="B265" s="16" t="s">
        <v>448</v>
      </c>
      <c r="C265" s="17" t="s">
        <v>657</v>
      </c>
      <c r="D265" s="86">
        <v>3.4428000000000001</v>
      </c>
      <c r="E265" s="76" t="s">
        <v>425</v>
      </c>
      <c r="F265" s="76" t="s">
        <v>49</v>
      </c>
      <c r="G265" s="86" t="s">
        <v>50</v>
      </c>
      <c r="H265" s="132" t="s">
        <v>162</v>
      </c>
      <c r="I265" s="86"/>
      <c r="J265" s="86"/>
    </row>
    <row r="266" spans="1:10" ht="26.4" x14ac:dyDescent="0.25">
      <c r="A266" s="86" t="s">
        <v>416</v>
      </c>
      <c r="B266" s="16" t="s">
        <v>658</v>
      </c>
      <c r="C266" s="17" t="s">
        <v>659</v>
      </c>
      <c r="D266" s="86">
        <v>15.3079</v>
      </c>
      <c r="E266" s="17" t="s">
        <v>425</v>
      </c>
      <c r="F266" s="17" t="s">
        <v>49</v>
      </c>
      <c r="G266" s="134" t="s">
        <v>50</v>
      </c>
      <c r="H266" s="132" t="s">
        <v>162</v>
      </c>
      <c r="I266" s="86"/>
      <c r="J266" s="86"/>
    </row>
    <row r="267" spans="1:10" ht="26.4" x14ac:dyDescent="0.25">
      <c r="A267" s="86" t="s">
        <v>416</v>
      </c>
      <c r="B267" s="16" t="s">
        <v>168</v>
      </c>
      <c r="C267" s="17" t="s">
        <v>660</v>
      </c>
      <c r="D267" s="86"/>
      <c r="E267" s="76" t="s">
        <v>425</v>
      </c>
      <c r="F267" s="76" t="s">
        <v>49</v>
      </c>
      <c r="G267" s="86" t="s">
        <v>50</v>
      </c>
      <c r="H267" s="132" t="s">
        <v>162</v>
      </c>
      <c r="I267" s="86"/>
      <c r="J267" s="86"/>
    </row>
    <row r="268" spans="1:10" ht="41.4" x14ac:dyDescent="0.25">
      <c r="A268" s="86" t="s">
        <v>416</v>
      </c>
      <c r="B268" s="16" t="s">
        <v>157</v>
      </c>
      <c r="C268" s="17" t="s">
        <v>661</v>
      </c>
      <c r="D268" s="86">
        <v>2.6048</v>
      </c>
      <c r="E268" s="76" t="s">
        <v>425</v>
      </c>
      <c r="F268" s="118" t="s">
        <v>49</v>
      </c>
      <c r="G268" s="86" t="s">
        <v>50</v>
      </c>
      <c r="H268" s="132" t="s">
        <v>162</v>
      </c>
      <c r="I268" s="86"/>
      <c r="J268" s="86"/>
    </row>
    <row r="269" spans="1:10" ht="52.8" x14ac:dyDescent="0.25">
      <c r="A269" s="86" t="s">
        <v>416</v>
      </c>
      <c r="B269" s="16" t="s">
        <v>311</v>
      </c>
      <c r="C269" s="17" t="s">
        <v>662</v>
      </c>
      <c r="D269" s="86">
        <v>2.4302000000000001</v>
      </c>
      <c r="E269" s="76" t="s">
        <v>425</v>
      </c>
      <c r="F269" s="118" t="s">
        <v>49</v>
      </c>
      <c r="G269" s="90" t="s">
        <v>50</v>
      </c>
      <c r="H269" s="132" t="s">
        <v>162</v>
      </c>
      <c r="I269" s="137" t="s">
        <v>470</v>
      </c>
      <c r="J269" s="86"/>
    </row>
    <row r="270" spans="1:10" ht="26.4" x14ac:dyDescent="0.25">
      <c r="A270" s="86" t="s">
        <v>416</v>
      </c>
      <c r="B270" s="16" t="s">
        <v>157</v>
      </c>
      <c r="C270" s="17" t="s">
        <v>663</v>
      </c>
      <c r="D270" s="86">
        <v>1.1705000000000001</v>
      </c>
      <c r="E270" s="76" t="s">
        <v>425</v>
      </c>
      <c r="F270" s="76" t="s">
        <v>49</v>
      </c>
      <c r="G270" s="86" t="s">
        <v>50</v>
      </c>
      <c r="H270" s="132" t="s">
        <v>162</v>
      </c>
      <c r="I270" s="86"/>
      <c r="J270" s="86"/>
    </row>
    <row r="271" spans="1:10" ht="26.4" x14ac:dyDescent="0.25">
      <c r="A271" s="86" t="s">
        <v>416</v>
      </c>
      <c r="B271" s="16" t="s">
        <v>311</v>
      </c>
      <c r="C271" s="17" t="s">
        <v>664</v>
      </c>
      <c r="D271" s="86"/>
      <c r="E271" s="76" t="s">
        <v>425</v>
      </c>
      <c r="F271" s="76" t="s">
        <v>49</v>
      </c>
      <c r="G271" s="86" t="s">
        <v>50</v>
      </c>
      <c r="H271" s="132" t="s">
        <v>162</v>
      </c>
      <c r="I271" s="86"/>
      <c r="J271" s="86"/>
    </row>
    <row r="272" spans="1:10" ht="52.8" x14ac:dyDescent="0.25">
      <c r="A272" s="86" t="s">
        <v>416</v>
      </c>
      <c r="B272" s="16" t="s">
        <v>311</v>
      </c>
      <c r="C272" s="17" t="s">
        <v>665</v>
      </c>
      <c r="D272" s="86">
        <v>4.3017000000000003</v>
      </c>
      <c r="E272" s="76" t="s">
        <v>425</v>
      </c>
      <c r="F272" s="118" t="s">
        <v>49</v>
      </c>
      <c r="G272" s="90" t="s">
        <v>50</v>
      </c>
      <c r="H272" s="132" t="s">
        <v>162</v>
      </c>
      <c r="I272" s="137" t="s">
        <v>470</v>
      </c>
      <c r="J272" s="86"/>
    </row>
    <row r="273" spans="1:10" ht="26.4" x14ac:dyDescent="0.25">
      <c r="A273" s="86" t="s">
        <v>416</v>
      </c>
      <c r="B273" s="16" t="s">
        <v>311</v>
      </c>
      <c r="C273" s="17" t="s">
        <v>666</v>
      </c>
      <c r="D273" s="86">
        <v>0.60660000000000003</v>
      </c>
      <c r="E273" s="76" t="s">
        <v>425</v>
      </c>
      <c r="F273" s="76" t="s">
        <v>49</v>
      </c>
      <c r="G273" s="86" t="s">
        <v>50</v>
      </c>
      <c r="H273" s="132" t="s">
        <v>162</v>
      </c>
      <c r="I273" s="86"/>
      <c r="J273" s="86"/>
    </row>
    <row r="274" spans="1:10" ht="41.4" x14ac:dyDescent="0.25">
      <c r="A274" s="86" t="s">
        <v>416</v>
      </c>
      <c r="B274" s="16" t="s">
        <v>157</v>
      </c>
      <c r="C274" s="17" t="s">
        <v>667</v>
      </c>
      <c r="D274" s="86">
        <v>3.718</v>
      </c>
      <c r="E274" s="76" t="s">
        <v>425</v>
      </c>
      <c r="F274" s="118" t="s">
        <v>49</v>
      </c>
      <c r="G274" s="90" t="s">
        <v>50</v>
      </c>
      <c r="H274" s="132" t="s">
        <v>162</v>
      </c>
      <c r="I274" s="86"/>
      <c r="J274" s="86"/>
    </row>
    <row r="275" spans="1:10" ht="41.4" x14ac:dyDescent="0.25">
      <c r="A275" s="86" t="s">
        <v>416</v>
      </c>
      <c r="B275" s="16" t="s">
        <v>157</v>
      </c>
      <c r="C275" s="17" t="s">
        <v>668</v>
      </c>
      <c r="D275" s="86">
        <v>3.6124999999999998</v>
      </c>
      <c r="E275" s="76" t="s">
        <v>425</v>
      </c>
      <c r="F275" s="118" t="s">
        <v>49</v>
      </c>
      <c r="G275" s="90" t="s">
        <v>50</v>
      </c>
      <c r="H275" s="132" t="s">
        <v>162</v>
      </c>
      <c r="I275" s="86"/>
      <c r="J275" s="86"/>
    </row>
    <row r="276" spans="1:10" ht="52.8" x14ac:dyDescent="0.25">
      <c r="A276" s="86" t="s">
        <v>416</v>
      </c>
      <c r="B276" s="16" t="s">
        <v>157</v>
      </c>
      <c r="C276" s="17" t="s">
        <v>669</v>
      </c>
      <c r="D276" s="86">
        <v>2.9238</v>
      </c>
      <c r="E276" s="76" t="s">
        <v>425</v>
      </c>
      <c r="F276" s="76" t="s">
        <v>49</v>
      </c>
      <c r="G276" s="86" t="s">
        <v>50</v>
      </c>
      <c r="H276" s="132" t="s">
        <v>162</v>
      </c>
      <c r="I276" s="137" t="s">
        <v>470</v>
      </c>
      <c r="J276" s="86"/>
    </row>
    <row r="277" spans="1:10" ht="26.4" x14ac:dyDescent="0.25">
      <c r="A277" s="86" t="s">
        <v>416</v>
      </c>
      <c r="B277" s="16" t="s">
        <v>311</v>
      </c>
      <c r="C277" s="17" t="s">
        <v>670</v>
      </c>
      <c r="D277" s="86"/>
      <c r="E277" s="76" t="s">
        <v>425</v>
      </c>
      <c r="F277" s="76" t="s">
        <v>49</v>
      </c>
      <c r="G277" s="86" t="s">
        <v>50</v>
      </c>
      <c r="H277" s="132" t="s">
        <v>162</v>
      </c>
      <c r="I277" s="86"/>
      <c r="J277" s="86"/>
    </row>
    <row r="278" spans="1:10" ht="26.4" x14ac:dyDescent="0.25">
      <c r="A278" s="86" t="s">
        <v>416</v>
      </c>
      <c r="B278" s="16" t="s">
        <v>311</v>
      </c>
      <c r="C278" s="17" t="s">
        <v>671</v>
      </c>
      <c r="D278" s="86"/>
      <c r="E278" s="76" t="s">
        <v>425</v>
      </c>
      <c r="F278" s="76" t="s">
        <v>49</v>
      </c>
      <c r="G278" s="86" t="s">
        <v>50</v>
      </c>
      <c r="H278" s="132" t="s">
        <v>162</v>
      </c>
      <c r="I278" s="86"/>
      <c r="J278" s="86"/>
    </row>
    <row r="279" spans="1:10" ht="41.4" x14ac:dyDescent="0.25">
      <c r="A279" s="86" t="s">
        <v>416</v>
      </c>
      <c r="B279" s="16" t="s">
        <v>168</v>
      </c>
      <c r="C279" s="17" t="s">
        <v>672</v>
      </c>
      <c r="D279" s="86"/>
      <c r="E279" s="76" t="s">
        <v>425</v>
      </c>
      <c r="F279" s="118" t="s">
        <v>49</v>
      </c>
      <c r="G279" s="90" t="s">
        <v>50</v>
      </c>
      <c r="H279" s="132" t="s">
        <v>162</v>
      </c>
      <c r="I279" s="86"/>
      <c r="J279" s="86"/>
    </row>
    <row r="280" spans="1:10" ht="26.4" x14ac:dyDescent="0.25">
      <c r="A280" s="86" t="s">
        <v>416</v>
      </c>
      <c r="B280" s="16" t="s">
        <v>448</v>
      </c>
      <c r="C280" s="17" t="s">
        <v>673</v>
      </c>
      <c r="D280" s="86"/>
      <c r="E280" s="76" t="s">
        <v>425</v>
      </c>
      <c r="F280" s="76" t="s">
        <v>49</v>
      </c>
      <c r="G280" s="86" t="s">
        <v>50</v>
      </c>
      <c r="H280" s="132" t="s">
        <v>162</v>
      </c>
      <c r="I280" s="86"/>
      <c r="J280" s="86"/>
    </row>
    <row r="281" spans="1:10" x14ac:dyDescent="0.25">
      <c r="A281" s="86" t="s">
        <v>747</v>
      </c>
      <c r="B281" s="86" t="s">
        <v>768</v>
      </c>
      <c r="C281" s="86">
        <v>2072</v>
      </c>
      <c r="D281" s="90">
        <v>12.04</v>
      </c>
      <c r="E281" s="91" t="s">
        <v>769</v>
      </c>
      <c r="F281" s="86" t="s">
        <v>768</v>
      </c>
      <c r="G281" s="86" t="s">
        <v>770</v>
      </c>
      <c r="H281" s="92">
        <v>2023</v>
      </c>
      <c r="I281" s="86"/>
      <c r="J281" s="93"/>
    </row>
    <row r="282" spans="1:10" x14ac:dyDescent="0.25">
      <c r="A282" s="86" t="s">
        <v>747</v>
      </c>
      <c r="B282" s="86" t="s">
        <v>771</v>
      </c>
      <c r="C282" s="86" t="s">
        <v>772</v>
      </c>
      <c r="D282" s="90">
        <v>14.37</v>
      </c>
      <c r="E282" s="91" t="s">
        <v>769</v>
      </c>
      <c r="F282" s="86" t="s">
        <v>771</v>
      </c>
      <c r="G282" s="86" t="s">
        <v>770</v>
      </c>
      <c r="H282" s="92">
        <v>2023</v>
      </c>
      <c r="I282" s="86"/>
      <c r="J282" s="94"/>
    </row>
    <row r="283" spans="1:10" x14ac:dyDescent="0.25">
      <c r="A283" s="86" t="s">
        <v>747</v>
      </c>
      <c r="B283" s="86" t="s">
        <v>773</v>
      </c>
      <c r="C283" s="86" t="s">
        <v>774</v>
      </c>
      <c r="D283" s="90">
        <v>15.53</v>
      </c>
      <c r="E283" s="91" t="s">
        <v>775</v>
      </c>
      <c r="F283" s="86" t="s">
        <v>773</v>
      </c>
      <c r="G283" s="86"/>
      <c r="H283" s="92">
        <v>2023</v>
      </c>
      <c r="I283" s="88"/>
      <c r="J283" s="94"/>
    </row>
    <row r="284" spans="1:10" x14ac:dyDescent="0.25">
      <c r="A284" s="88" t="s">
        <v>747</v>
      </c>
      <c r="B284" s="88" t="s">
        <v>776</v>
      </c>
      <c r="C284" s="88" t="s">
        <v>777</v>
      </c>
      <c r="D284" s="95">
        <v>6.61</v>
      </c>
      <c r="E284" s="91" t="s">
        <v>778</v>
      </c>
      <c r="F284" s="88"/>
      <c r="G284" s="86" t="s">
        <v>770</v>
      </c>
      <c r="H284" s="92">
        <v>2023</v>
      </c>
      <c r="I284" s="88"/>
      <c r="J284" s="94"/>
    </row>
    <row r="285" spans="1:10" x14ac:dyDescent="0.25">
      <c r="A285" s="86" t="s">
        <v>747</v>
      </c>
      <c r="B285" s="88" t="s">
        <v>779</v>
      </c>
      <c r="C285" s="88" t="s">
        <v>780</v>
      </c>
      <c r="D285" s="95">
        <v>7.42</v>
      </c>
      <c r="E285" s="91" t="s">
        <v>778</v>
      </c>
      <c r="F285" s="88" t="s">
        <v>781</v>
      </c>
      <c r="G285" s="86" t="s">
        <v>782</v>
      </c>
      <c r="H285" s="92">
        <v>2023</v>
      </c>
      <c r="I285" s="86"/>
      <c r="J285" s="94"/>
    </row>
    <row r="286" spans="1:10" x14ac:dyDescent="0.25">
      <c r="A286" s="76" t="s">
        <v>747</v>
      </c>
      <c r="B286" s="76" t="s">
        <v>783</v>
      </c>
      <c r="C286" s="96" t="s">
        <v>784</v>
      </c>
      <c r="D286" s="97">
        <v>19.440000000000001</v>
      </c>
      <c r="E286" s="91" t="s">
        <v>785</v>
      </c>
      <c r="F286" s="86" t="s">
        <v>786</v>
      </c>
      <c r="G286" s="86" t="s">
        <v>161</v>
      </c>
      <c r="H286" s="92">
        <v>2023</v>
      </c>
      <c r="I286" s="86"/>
      <c r="J286" s="94" t="s">
        <v>787</v>
      </c>
    </row>
    <row r="287" spans="1:10" x14ac:dyDescent="0.25">
      <c r="A287" s="98" t="s">
        <v>747</v>
      </c>
      <c r="B287" s="76" t="s">
        <v>788</v>
      </c>
      <c r="C287" s="96">
        <v>4381</v>
      </c>
      <c r="D287" s="97">
        <v>17.87</v>
      </c>
      <c r="E287" s="91" t="s">
        <v>789</v>
      </c>
      <c r="F287" s="86" t="s">
        <v>786</v>
      </c>
      <c r="G287" s="86" t="s">
        <v>161</v>
      </c>
      <c r="H287" s="92">
        <v>2023</v>
      </c>
      <c r="I287" s="86"/>
      <c r="J287" s="94" t="s">
        <v>787</v>
      </c>
    </row>
    <row r="288" spans="1:10" x14ac:dyDescent="0.25">
      <c r="A288" s="98" t="s">
        <v>747</v>
      </c>
      <c r="B288" s="98" t="s">
        <v>790</v>
      </c>
      <c r="C288" s="99" t="s">
        <v>791</v>
      </c>
      <c r="D288" s="97">
        <v>3.72</v>
      </c>
      <c r="E288" s="100" t="s">
        <v>785</v>
      </c>
      <c r="F288" s="88" t="s">
        <v>786</v>
      </c>
      <c r="G288" s="88" t="s">
        <v>161</v>
      </c>
      <c r="H288" s="92">
        <v>2023</v>
      </c>
      <c r="I288" s="88"/>
      <c r="J288" s="94"/>
    </row>
    <row r="289" spans="1:11" x14ac:dyDescent="0.25">
      <c r="A289" s="76" t="s">
        <v>747</v>
      </c>
      <c r="B289" s="76" t="s">
        <v>792</v>
      </c>
      <c r="C289" s="96" t="s">
        <v>793</v>
      </c>
      <c r="D289" s="97">
        <v>10.7</v>
      </c>
      <c r="E289" s="91" t="s">
        <v>785</v>
      </c>
      <c r="F289" s="86" t="s">
        <v>786</v>
      </c>
      <c r="G289" s="86" t="s">
        <v>161</v>
      </c>
      <c r="H289" s="92">
        <v>2023</v>
      </c>
      <c r="I289" s="86"/>
      <c r="J289" s="94"/>
    </row>
    <row r="290" spans="1:11" ht="15.6" x14ac:dyDescent="0.25">
      <c r="A290" s="3" t="s">
        <v>853</v>
      </c>
      <c r="B290" s="3" t="s">
        <v>168</v>
      </c>
      <c r="C290" s="139" t="s">
        <v>854</v>
      </c>
      <c r="D290" s="111">
        <v>16.0322</v>
      </c>
      <c r="E290" s="3" t="s">
        <v>425</v>
      </c>
      <c r="F290" s="3" t="s">
        <v>49</v>
      </c>
      <c r="G290" s="3" t="s">
        <v>50</v>
      </c>
      <c r="H290" s="3" t="s">
        <v>162</v>
      </c>
      <c r="I290" s="3" t="s">
        <v>855</v>
      </c>
      <c r="K290" s="3" t="s">
        <v>855</v>
      </c>
    </row>
    <row r="291" spans="1:11" x14ac:dyDescent="0.25">
      <c r="A291" s="3" t="s">
        <v>853</v>
      </c>
      <c r="B291" s="3" t="s">
        <v>168</v>
      </c>
      <c r="C291" s="139" t="s">
        <v>856</v>
      </c>
      <c r="D291" s="112">
        <v>13.8637</v>
      </c>
      <c r="E291" s="3" t="s">
        <v>425</v>
      </c>
      <c r="F291" s="3" t="s">
        <v>49</v>
      </c>
      <c r="G291" s="3" t="s">
        <v>50</v>
      </c>
      <c r="H291" s="3" t="s">
        <v>162</v>
      </c>
      <c r="I291" s="3" t="s">
        <v>855</v>
      </c>
      <c r="K291" s="3" t="s">
        <v>855</v>
      </c>
    </row>
    <row r="292" spans="1:11" x14ac:dyDescent="0.25">
      <c r="A292" s="3" t="s">
        <v>853</v>
      </c>
      <c r="B292" s="3" t="s">
        <v>168</v>
      </c>
      <c r="C292" s="139" t="s">
        <v>857</v>
      </c>
      <c r="D292" s="112">
        <v>7.1250999999999998</v>
      </c>
      <c r="E292" s="3" t="s">
        <v>425</v>
      </c>
      <c r="F292" s="3" t="s">
        <v>49</v>
      </c>
      <c r="G292" s="3" t="s">
        <v>50</v>
      </c>
      <c r="H292" s="3" t="s">
        <v>162</v>
      </c>
      <c r="I292" s="3" t="s">
        <v>855</v>
      </c>
      <c r="K292" s="3" t="s">
        <v>855</v>
      </c>
    </row>
    <row r="293" spans="1:11" x14ac:dyDescent="0.25">
      <c r="A293" s="3" t="s">
        <v>846</v>
      </c>
      <c r="B293" s="3" t="s">
        <v>311</v>
      </c>
      <c r="C293" s="139" t="s">
        <v>858</v>
      </c>
      <c r="D293" s="112">
        <v>6.5875000000000004</v>
      </c>
      <c r="E293" s="3" t="s">
        <v>425</v>
      </c>
      <c r="F293" s="3" t="s">
        <v>49</v>
      </c>
      <c r="G293" s="3" t="s">
        <v>50</v>
      </c>
      <c r="H293" s="3" t="s">
        <v>162</v>
      </c>
      <c r="I293" s="3" t="s">
        <v>855</v>
      </c>
      <c r="K293" s="3" t="s">
        <v>855</v>
      </c>
    </row>
    <row r="294" spans="1:11" x14ac:dyDescent="0.25">
      <c r="A294" s="3" t="s">
        <v>846</v>
      </c>
      <c r="B294" s="3" t="s">
        <v>311</v>
      </c>
      <c r="C294" s="139" t="s">
        <v>859</v>
      </c>
      <c r="D294" s="112">
        <v>7.1281999999999996</v>
      </c>
      <c r="E294" s="3" t="s">
        <v>425</v>
      </c>
      <c r="F294" s="3" t="s">
        <v>49</v>
      </c>
      <c r="G294" s="3" t="s">
        <v>50</v>
      </c>
      <c r="H294" s="3" t="s">
        <v>162</v>
      </c>
      <c r="I294" s="3" t="s">
        <v>855</v>
      </c>
      <c r="K294" s="3" t="s">
        <v>855</v>
      </c>
    </row>
    <row r="295" spans="1:11" x14ac:dyDescent="0.25">
      <c r="A295" s="3" t="s">
        <v>846</v>
      </c>
      <c r="B295" s="3" t="s">
        <v>157</v>
      </c>
      <c r="C295" s="139" t="s">
        <v>860</v>
      </c>
      <c r="D295" s="112">
        <v>0.91039999999999999</v>
      </c>
      <c r="E295" s="3" t="s">
        <v>425</v>
      </c>
      <c r="F295" s="3" t="s">
        <v>49</v>
      </c>
      <c r="G295" s="3" t="s">
        <v>50</v>
      </c>
      <c r="H295" s="3" t="s">
        <v>162</v>
      </c>
      <c r="I295" s="3" t="s">
        <v>855</v>
      </c>
      <c r="K295" s="3" t="s">
        <v>855</v>
      </c>
    </row>
    <row r="296" spans="1:11" x14ac:dyDescent="0.25">
      <c r="A296" s="3" t="s">
        <v>846</v>
      </c>
      <c r="B296" s="3" t="s">
        <v>311</v>
      </c>
      <c r="C296" s="139" t="s">
        <v>861</v>
      </c>
      <c r="D296" s="112">
        <v>2.1564000000000001</v>
      </c>
      <c r="E296" s="3" t="s">
        <v>425</v>
      </c>
      <c r="F296" s="3" t="s">
        <v>49</v>
      </c>
      <c r="G296" s="3" t="s">
        <v>50</v>
      </c>
      <c r="H296" s="3" t="s">
        <v>162</v>
      </c>
      <c r="I296" s="3" t="s">
        <v>855</v>
      </c>
      <c r="K296" s="3" t="s">
        <v>855</v>
      </c>
    </row>
    <row r="297" spans="1:11" x14ac:dyDescent="0.25">
      <c r="A297" s="3" t="s">
        <v>846</v>
      </c>
      <c r="B297" s="3" t="s">
        <v>486</v>
      </c>
      <c r="C297" s="139" t="s">
        <v>862</v>
      </c>
      <c r="D297" s="112">
        <v>2.4872000000000001</v>
      </c>
      <c r="E297" s="3" t="s">
        <v>425</v>
      </c>
      <c r="F297" s="3" t="s">
        <v>49</v>
      </c>
      <c r="G297" s="3" t="s">
        <v>50</v>
      </c>
      <c r="H297" s="3" t="s">
        <v>162</v>
      </c>
      <c r="I297" s="3" t="s">
        <v>855</v>
      </c>
      <c r="K297" s="3" t="s">
        <v>855</v>
      </c>
    </row>
    <row r="298" spans="1:11" x14ac:dyDescent="0.25">
      <c r="A298" s="3" t="s">
        <v>846</v>
      </c>
      <c r="B298" s="3" t="s">
        <v>311</v>
      </c>
      <c r="C298" s="139" t="s">
        <v>863</v>
      </c>
      <c r="D298" s="112">
        <v>2.2965</v>
      </c>
      <c r="E298" s="3" t="s">
        <v>425</v>
      </c>
      <c r="F298" s="3" t="s">
        <v>49</v>
      </c>
      <c r="G298" s="3" t="s">
        <v>50</v>
      </c>
      <c r="H298" s="3" t="s">
        <v>162</v>
      </c>
      <c r="I298" s="3" t="s">
        <v>855</v>
      </c>
      <c r="K298" s="3" t="s">
        <v>855</v>
      </c>
    </row>
    <row r="299" spans="1:11" x14ac:dyDescent="0.25">
      <c r="A299" s="3" t="s">
        <v>853</v>
      </c>
      <c r="B299" s="3" t="s">
        <v>168</v>
      </c>
      <c r="C299" s="139" t="s">
        <v>864</v>
      </c>
      <c r="D299" s="112">
        <v>6.0442999999999998</v>
      </c>
      <c r="E299" s="3" t="s">
        <v>425</v>
      </c>
      <c r="F299" s="3" t="s">
        <v>49</v>
      </c>
      <c r="G299" s="3" t="s">
        <v>50</v>
      </c>
      <c r="H299" s="3" t="s">
        <v>162</v>
      </c>
      <c r="I299" s="3" t="s">
        <v>855</v>
      </c>
      <c r="K299" s="3" t="s">
        <v>855</v>
      </c>
    </row>
    <row r="300" spans="1:11" x14ac:dyDescent="0.25">
      <c r="A300" s="3" t="s">
        <v>846</v>
      </c>
      <c r="B300" s="3" t="s">
        <v>311</v>
      </c>
      <c r="C300" s="139" t="s">
        <v>865</v>
      </c>
      <c r="D300" s="112">
        <v>1.1679999999999999</v>
      </c>
      <c r="E300" s="3" t="s">
        <v>425</v>
      </c>
      <c r="F300" s="3" t="s">
        <v>49</v>
      </c>
      <c r="G300" s="3" t="s">
        <v>50</v>
      </c>
      <c r="H300" s="3" t="s">
        <v>162</v>
      </c>
      <c r="I300" s="3" t="s">
        <v>855</v>
      </c>
      <c r="K300" s="3" t="s">
        <v>855</v>
      </c>
    </row>
    <row r="301" spans="1:11" x14ac:dyDescent="0.25">
      <c r="A301" s="3" t="s">
        <v>853</v>
      </c>
      <c r="B301" s="3" t="s">
        <v>311</v>
      </c>
      <c r="C301" s="139" t="s">
        <v>866</v>
      </c>
      <c r="D301" s="112">
        <v>4.8651999999999997</v>
      </c>
      <c r="E301" s="3" t="s">
        <v>425</v>
      </c>
      <c r="F301" s="3" t="s">
        <v>49</v>
      </c>
      <c r="G301" s="3" t="s">
        <v>50</v>
      </c>
      <c r="H301" s="3" t="s">
        <v>162</v>
      </c>
      <c r="I301" s="3" t="s">
        <v>855</v>
      </c>
      <c r="K301" s="3" t="s">
        <v>855</v>
      </c>
    </row>
    <row r="302" spans="1:11" x14ac:dyDescent="0.25">
      <c r="A302" s="3" t="s">
        <v>853</v>
      </c>
      <c r="B302" s="3" t="s">
        <v>867</v>
      </c>
      <c r="C302" s="139" t="s">
        <v>868</v>
      </c>
      <c r="D302" s="112">
        <v>16.172799999999999</v>
      </c>
      <c r="E302" s="3" t="s">
        <v>425</v>
      </c>
      <c r="F302" s="3" t="s">
        <v>49</v>
      </c>
      <c r="G302" s="3" t="s">
        <v>50</v>
      </c>
      <c r="H302" s="3" t="s">
        <v>162</v>
      </c>
      <c r="I302" s="3" t="s">
        <v>855</v>
      </c>
      <c r="K302" s="3" t="s">
        <v>855</v>
      </c>
    </row>
    <row r="303" spans="1:11" x14ac:dyDescent="0.25">
      <c r="A303" s="3" t="s">
        <v>853</v>
      </c>
      <c r="B303" s="3" t="s">
        <v>168</v>
      </c>
      <c r="C303" s="139" t="s">
        <v>869</v>
      </c>
      <c r="D303" s="112">
        <v>13.0191</v>
      </c>
      <c r="E303" s="3" t="s">
        <v>425</v>
      </c>
      <c r="F303" s="3" t="s">
        <v>49</v>
      </c>
      <c r="G303" s="3" t="s">
        <v>50</v>
      </c>
      <c r="H303" s="3" t="s">
        <v>162</v>
      </c>
      <c r="I303" s="3" t="s">
        <v>855</v>
      </c>
      <c r="K303" s="3" t="s">
        <v>855</v>
      </c>
    </row>
    <row r="304" spans="1:11" x14ac:dyDescent="0.25">
      <c r="A304" s="3" t="s">
        <v>870</v>
      </c>
      <c r="B304" s="3" t="s">
        <v>168</v>
      </c>
      <c r="C304" s="139" t="s">
        <v>871</v>
      </c>
      <c r="D304" s="112">
        <v>8.4651999999999994</v>
      </c>
      <c r="E304" s="3" t="s">
        <v>425</v>
      </c>
      <c r="F304" s="3" t="s">
        <v>49</v>
      </c>
      <c r="G304" s="3" t="s">
        <v>50</v>
      </c>
      <c r="H304" s="3" t="s">
        <v>162</v>
      </c>
      <c r="I304" s="3" t="s">
        <v>855</v>
      </c>
      <c r="K304" s="3" t="s">
        <v>855</v>
      </c>
    </row>
    <row r="305" spans="1:11" x14ac:dyDescent="0.25">
      <c r="A305" s="3" t="s">
        <v>846</v>
      </c>
      <c r="B305" s="3" t="s">
        <v>311</v>
      </c>
      <c r="C305" s="139" t="s">
        <v>872</v>
      </c>
      <c r="D305" s="112">
        <v>7.6730999999999998</v>
      </c>
      <c r="E305" s="3" t="s">
        <v>425</v>
      </c>
      <c r="F305" s="3" t="s">
        <v>49</v>
      </c>
      <c r="G305" s="3" t="s">
        <v>50</v>
      </c>
      <c r="H305" s="3" t="s">
        <v>162</v>
      </c>
      <c r="I305" s="3" t="s">
        <v>855</v>
      </c>
      <c r="K305" s="3" t="s">
        <v>855</v>
      </c>
    </row>
    <row r="306" spans="1:11" x14ac:dyDescent="0.25">
      <c r="A306" s="3" t="s">
        <v>846</v>
      </c>
      <c r="B306" s="3" t="s">
        <v>311</v>
      </c>
      <c r="C306" s="139" t="s">
        <v>873</v>
      </c>
      <c r="D306" s="112">
        <v>3.1596000000000002</v>
      </c>
      <c r="E306" s="3" t="s">
        <v>425</v>
      </c>
      <c r="F306" s="3" t="s">
        <v>49</v>
      </c>
      <c r="G306" s="3" t="s">
        <v>50</v>
      </c>
      <c r="H306" s="3" t="s">
        <v>162</v>
      </c>
      <c r="I306" s="3" t="s">
        <v>855</v>
      </c>
      <c r="K306" s="3" t="s">
        <v>855</v>
      </c>
    </row>
    <row r="307" spans="1:11" x14ac:dyDescent="0.25">
      <c r="A307" s="3" t="s">
        <v>846</v>
      </c>
      <c r="B307" s="3" t="s">
        <v>157</v>
      </c>
      <c r="C307" s="139" t="s">
        <v>874</v>
      </c>
      <c r="D307" s="112">
        <v>0.63770000000000004</v>
      </c>
      <c r="E307" s="3" t="s">
        <v>425</v>
      </c>
      <c r="F307" s="3" t="s">
        <v>49</v>
      </c>
      <c r="G307" s="3" t="s">
        <v>50</v>
      </c>
      <c r="H307" s="3" t="s">
        <v>162</v>
      </c>
      <c r="I307" s="3" t="s">
        <v>855</v>
      </c>
      <c r="K307" s="3" t="s">
        <v>855</v>
      </c>
    </row>
    <row r="308" spans="1:11" x14ac:dyDescent="0.25">
      <c r="A308" s="3" t="s">
        <v>846</v>
      </c>
      <c r="B308" s="3" t="s">
        <v>311</v>
      </c>
      <c r="C308" s="139" t="s">
        <v>875</v>
      </c>
      <c r="D308" s="112">
        <v>7.9610000000000003</v>
      </c>
      <c r="E308" s="3" t="s">
        <v>425</v>
      </c>
      <c r="F308" s="3" t="s">
        <v>49</v>
      </c>
      <c r="G308" s="3" t="s">
        <v>50</v>
      </c>
      <c r="H308" s="3" t="s">
        <v>162</v>
      </c>
      <c r="I308" s="3" t="s">
        <v>855</v>
      </c>
      <c r="K308" s="3" t="s">
        <v>855</v>
      </c>
    </row>
    <row r="309" spans="1:11" x14ac:dyDescent="0.25">
      <c r="A309" s="3" t="s">
        <v>870</v>
      </c>
      <c r="B309" s="3" t="s">
        <v>168</v>
      </c>
      <c r="C309" s="139" t="s">
        <v>876</v>
      </c>
      <c r="D309" s="112">
        <v>11.165100000000001</v>
      </c>
      <c r="E309" s="3" t="s">
        <v>425</v>
      </c>
      <c r="F309" s="3" t="s">
        <v>49</v>
      </c>
      <c r="G309" s="3" t="s">
        <v>50</v>
      </c>
      <c r="H309" s="3" t="s">
        <v>162</v>
      </c>
      <c r="I309" s="3" t="s">
        <v>855</v>
      </c>
      <c r="K309" s="3" t="s">
        <v>855</v>
      </c>
    </row>
    <row r="310" spans="1:11" x14ac:dyDescent="0.25">
      <c r="A310" s="3" t="s">
        <v>846</v>
      </c>
      <c r="B310" s="3" t="s">
        <v>311</v>
      </c>
      <c r="C310" s="139" t="s">
        <v>877</v>
      </c>
      <c r="D310" s="112">
        <v>0.36570000000000003</v>
      </c>
      <c r="E310" s="3" t="s">
        <v>425</v>
      </c>
      <c r="F310" s="3" t="s">
        <v>49</v>
      </c>
      <c r="G310" s="3" t="s">
        <v>50</v>
      </c>
      <c r="H310" s="3" t="s">
        <v>162</v>
      </c>
      <c r="I310" s="3" t="s">
        <v>855</v>
      </c>
      <c r="K310" s="3" t="s">
        <v>855</v>
      </c>
    </row>
    <row r="311" spans="1:11" x14ac:dyDescent="0.25">
      <c r="A311" s="3" t="s">
        <v>846</v>
      </c>
      <c r="B311" s="3" t="s">
        <v>311</v>
      </c>
      <c r="C311" s="139" t="s">
        <v>878</v>
      </c>
      <c r="D311" s="112">
        <v>2.3491</v>
      </c>
      <c r="E311" s="3" t="s">
        <v>425</v>
      </c>
      <c r="F311" s="3" t="s">
        <v>49</v>
      </c>
      <c r="G311" s="3" t="s">
        <v>50</v>
      </c>
      <c r="H311" s="3" t="s">
        <v>162</v>
      </c>
      <c r="I311" s="3" t="s">
        <v>855</v>
      </c>
      <c r="K311" s="3" t="s">
        <v>855</v>
      </c>
    </row>
    <row r="312" spans="1:11" x14ac:dyDescent="0.25">
      <c r="A312" s="3" t="s">
        <v>846</v>
      </c>
      <c r="B312" s="3" t="s">
        <v>311</v>
      </c>
      <c r="C312" s="139" t="s">
        <v>879</v>
      </c>
      <c r="D312" s="112">
        <v>5.1025999999999998</v>
      </c>
      <c r="E312" s="3" t="s">
        <v>425</v>
      </c>
      <c r="F312" s="3" t="s">
        <v>49</v>
      </c>
      <c r="G312" s="3" t="s">
        <v>50</v>
      </c>
      <c r="H312" s="3" t="s">
        <v>162</v>
      </c>
      <c r="I312" s="3" t="s">
        <v>855</v>
      </c>
      <c r="K312" s="3" t="s">
        <v>855</v>
      </c>
    </row>
    <row r="313" spans="1:11" x14ac:dyDescent="0.25">
      <c r="A313" s="3" t="s">
        <v>846</v>
      </c>
      <c r="B313" s="3" t="s">
        <v>311</v>
      </c>
      <c r="C313" s="139" t="s">
        <v>880</v>
      </c>
      <c r="D313" s="112">
        <v>12.667299999999999</v>
      </c>
      <c r="E313" s="3" t="s">
        <v>425</v>
      </c>
      <c r="F313" s="3" t="s">
        <v>49</v>
      </c>
      <c r="G313" s="3" t="s">
        <v>50</v>
      </c>
      <c r="H313" s="3" t="s">
        <v>162</v>
      </c>
      <c r="I313" s="3" t="s">
        <v>855</v>
      </c>
      <c r="K313" s="3" t="s">
        <v>855</v>
      </c>
    </row>
    <row r="314" spans="1:11" x14ac:dyDescent="0.25">
      <c r="A314" s="3" t="s">
        <v>846</v>
      </c>
      <c r="B314" s="3" t="s">
        <v>448</v>
      </c>
      <c r="C314" s="139" t="s">
        <v>881</v>
      </c>
      <c r="D314" s="112">
        <v>16.2927</v>
      </c>
      <c r="E314" s="3" t="s">
        <v>425</v>
      </c>
      <c r="F314" s="3" t="s">
        <v>49</v>
      </c>
      <c r="G314" s="3" t="s">
        <v>50</v>
      </c>
      <c r="H314" s="3" t="s">
        <v>162</v>
      </c>
      <c r="I314" s="3" t="s">
        <v>855</v>
      </c>
      <c r="K314" s="3" t="s">
        <v>855</v>
      </c>
    </row>
    <row r="315" spans="1:11" x14ac:dyDescent="0.25">
      <c r="A315" s="3" t="s">
        <v>846</v>
      </c>
      <c r="B315" s="3" t="s">
        <v>882</v>
      </c>
      <c r="C315" s="139" t="s">
        <v>883</v>
      </c>
      <c r="D315" s="112">
        <v>7.016</v>
      </c>
      <c r="E315" s="3" t="s">
        <v>425</v>
      </c>
      <c r="F315" s="3" t="s">
        <v>49</v>
      </c>
      <c r="G315" s="3" t="s">
        <v>50</v>
      </c>
      <c r="H315" s="3" t="s">
        <v>162</v>
      </c>
      <c r="I315" s="3" t="s">
        <v>855</v>
      </c>
      <c r="K315" s="3" t="s">
        <v>855</v>
      </c>
    </row>
    <row r="316" spans="1:11" x14ac:dyDescent="0.25">
      <c r="A316" s="3" t="s">
        <v>846</v>
      </c>
      <c r="B316" s="3" t="s">
        <v>157</v>
      </c>
      <c r="C316" s="139" t="s">
        <v>884</v>
      </c>
      <c r="D316" s="112">
        <v>5.3643000000000001</v>
      </c>
      <c r="E316" s="3" t="s">
        <v>425</v>
      </c>
      <c r="F316" s="3" t="s">
        <v>49</v>
      </c>
      <c r="G316" s="3" t="s">
        <v>50</v>
      </c>
      <c r="H316" s="3" t="s">
        <v>162</v>
      </c>
      <c r="I316" s="3" t="s">
        <v>855</v>
      </c>
      <c r="K316" s="3" t="s">
        <v>855</v>
      </c>
    </row>
    <row r="317" spans="1:11" x14ac:dyDescent="0.25">
      <c r="A317" s="3" t="s">
        <v>846</v>
      </c>
      <c r="B317" s="3" t="s">
        <v>157</v>
      </c>
      <c r="C317" s="139" t="s">
        <v>885</v>
      </c>
      <c r="D317" s="112">
        <v>3.7187000000000001</v>
      </c>
      <c r="E317" s="3" t="s">
        <v>425</v>
      </c>
      <c r="F317" s="3" t="s">
        <v>49</v>
      </c>
      <c r="G317" s="3" t="s">
        <v>50</v>
      </c>
      <c r="H317" s="3" t="s">
        <v>162</v>
      </c>
      <c r="I317" s="3" t="s">
        <v>855</v>
      </c>
      <c r="K317" s="3" t="s">
        <v>855</v>
      </c>
    </row>
    <row r="318" spans="1:11" x14ac:dyDescent="0.25">
      <c r="A318" s="3" t="s">
        <v>846</v>
      </c>
      <c r="B318" s="3" t="s">
        <v>168</v>
      </c>
      <c r="C318" s="139" t="s">
        <v>886</v>
      </c>
      <c r="D318" s="112">
        <v>8.7172000000000001</v>
      </c>
      <c r="E318" s="3" t="s">
        <v>425</v>
      </c>
      <c r="F318" s="3" t="s">
        <v>49</v>
      </c>
      <c r="G318" s="3" t="s">
        <v>50</v>
      </c>
      <c r="H318" s="3" t="s">
        <v>162</v>
      </c>
      <c r="I318" s="3" t="s">
        <v>855</v>
      </c>
      <c r="K318" s="3" t="s">
        <v>855</v>
      </c>
    </row>
    <row r="319" spans="1:11" x14ac:dyDescent="0.25">
      <c r="A319" s="3" t="s">
        <v>853</v>
      </c>
      <c r="B319" s="3" t="s">
        <v>168</v>
      </c>
      <c r="C319" s="139" t="s">
        <v>887</v>
      </c>
      <c r="D319" s="112">
        <v>6.1359000000000004</v>
      </c>
      <c r="E319" s="3" t="s">
        <v>425</v>
      </c>
      <c r="F319" s="3" t="s">
        <v>49</v>
      </c>
      <c r="G319" s="3" t="s">
        <v>50</v>
      </c>
      <c r="H319" s="3" t="s">
        <v>162</v>
      </c>
      <c r="I319" s="3" t="s">
        <v>855</v>
      </c>
      <c r="K319" s="3" t="s">
        <v>855</v>
      </c>
    </row>
    <row r="320" spans="1:11" x14ac:dyDescent="0.25">
      <c r="A320" s="3" t="s">
        <v>846</v>
      </c>
      <c r="B320" s="3" t="s">
        <v>168</v>
      </c>
      <c r="C320" s="139" t="s">
        <v>888</v>
      </c>
      <c r="D320" s="112">
        <v>5.5636000000000001</v>
      </c>
      <c r="E320" s="3" t="s">
        <v>425</v>
      </c>
      <c r="F320" s="3" t="s">
        <v>49</v>
      </c>
      <c r="G320" s="3" t="s">
        <v>50</v>
      </c>
      <c r="H320" s="3" t="s">
        <v>162</v>
      </c>
      <c r="I320" s="3" t="s">
        <v>855</v>
      </c>
      <c r="K320" s="3" t="s">
        <v>855</v>
      </c>
    </row>
    <row r="321" spans="1:11" x14ac:dyDescent="0.25">
      <c r="A321" s="3" t="s">
        <v>846</v>
      </c>
      <c r="B321" s="3" t="s">
        <v>882</v>
      </c>
      <c r="C321" s="139" t="s">
        <v>889</v>
      </c>
      <c r="D321" s="112">
        <v>7.7941000000000003</v>
      </c>
      <c r="E321" s="3" t="s">
        <v>425</v>
      </c>
      <c r="F321" s="3" t="s">
        <v>49</v>
      </c>
      <c r="G321" s="3" t="s">
        <v>50</v>
      </c>
      <c r="H321" s="3" t="s">
        <v>162</v>
      </c>
      <c r="I321" s="3" t="s">
        <v>855</v>
      </c>
      <c r="K321" s="3" t="s">
        <v>855</v>
      </c>
    </row>
    <row r="322" spans="1:11" x14ac:dyDescent="0.25">
      <c r="A322" s="3" t="s">
        <v>846</v>
      </c>
      <c r="B322" s="3" t="s">
        <v>882</v>
      </c>
      <c r="C322" s="139" t="s">
        <v>890</v>
      </c>
      <c r="D322" s="112">
        <v>16.144300000000001</v>
      </c>
      <c r="E322" s="3" t="s">
        <v>425</v>
      </c>
      <c r="F322" s="3" t="s">
        <v>49</v>
      </c>
      <c r="G322" s="3" t="s">
        <v>50</v>
      </c>
      <c r="H322" s="3" t="s">
        <v>162</v>
      </c>
      <c r="I322" s="3" t="s">
        <v>855</v>
      </c>
      <c r="K322" s="3" t="s">
        <v>855</v>
      </c>
    </row>
    <row r="323" spans="1:11" x14ac:dyDescent="0.25">
      <c r="A323" s="3" t="s">
        <v>846</v>
      </c>
      <c r="B323" s="3" t="s">
        <v>168</v>
      </c>
      <c r="C323" s="139" t="s">
        <v>891</v>
      </c>
      <c r="D323" s="112">
        <v>5.6459000000000001</v>
      </c>
      <c r="E323" s="3" t="s">
        <v>425</v>
      </c>
      <c r="F323" s="3" t="s">
        <v>49</v>
      </c>
      <c r="G323" s="3" t="s">
        <v>50</v>
      </c>
      <c r="H323" s="3" t="s">
        <v>162</v>
      </c>
      <c r="I323" s="3" t="s">
        <v>855</v>
      </c>
      <c r="K323" s="3" t="s">
        <v>855</v>
      </c>
    </row>
    <row r="324" spans="1:11" x14ac:dyDescent="0.25">
      <c r="A324" s="3" t="s">
        <v>846</v>
      </c>
      <c r="B324" s="3" t="s">
        <v>486</v>
      </c>
      <c r="C324" s="139" t="s">
        <v>892</v>
      </c>
      <c r="D324" s="112">
        <v>1.9862</v>
      </c>
      <c r="E324" s="3" t="s">
        <v>425</v>
      </c>
      <c r="F324" s="3" t="s">
        <v>49</v>
      </c>
      <c r="G324" s="3" t="s">
        <v>50</v>
      </c>
      <c r="H324" s="3" t="s">
        <v>162</v>
      </c>
      <c r="I324" s="3" t="s">
        <v>855</v>
      </c>
      <c r="K324" s="3" t="s">
        <v>855</v>
      </c>
    </row>
    <row r="325" spans="1:11" x14ac:dyDescent="0.25">
      <c r="A325" s="3" t="s">
        <v>846</v>
      </c>
      <c r="B325" s="3" t="s">
        <v>311</v>
      </c>
      <c r="C325" s="139" t="s">
        <v>893</v>
      </c>
      <c r="D325" s="112">
        <v>1.3787</v>
      </c>
      <c r="E325" s="3" t="s">
        <v>425</v>
      </c>
      <c r="F325" s="3" t="s">
        <v>49</v>
      </c>
      <c r="G325" s="3" t="s">
        <v>50</v>
      </c>
      <c r="H325" s="3" t="s">
        <v>162</v>
      </c>
      <c r="I325" s="3" t="s">
        <v>855</v>
      </c>
      <c r="K325" s="3" t="s">
        <v>855</v>
      </c>
    </row>
    <row r="326" spans="1:11" x14ac:dyDescent="0.25">
      <c r="A326" s="3" t="s">
        <v>846</v>
      </c>
      <c r="B326" s="3" t="s">
        <v>311</v>
      </c>
      <c r="C326" s="139" t="s">
        <v>894</v>
      </c>
      <c r="D326" s="112">
        <v>9.0609999999999999</v>
      </c>
      <c r="E326" s="3" t="s">
        <v>425</v>
      </c>
      <c r="F326" s="3" t="s">
        <v>49</v>
      </c>
      <c r="G326" s="3" t="s">
        <v>50</v>
      </c>
      <c r="H326" s="3" t="s">
        <v>162</v>
      </c>
      <c r="I326" s="3" t="s">
        <v>855</v>
      </c>
      <c r="K326" s="3" t="s">
        <v>855</v>
      </c>
    </row>
    <row r="327" spans="1:11" x14ac:dyDescent="0.25">
      <c r="A327" s="3" t="s">
        <v>846</v>
      </c>
      <c r="B327" s="3" t="s">
        <v>311</v>
      </c>
      <c r="C327" s="139" t="s">
        <v>895</v>
      </c>
      <c r="D327" s="112">
        <v>5.4462999999999999</v>
      </c>
      <c r="E327" s="3" t="s">
        <v>425</v>
      </c>
      <c r="F327" s="3" t="s">
        <v>49</v>
      </c>
      <c r="G327" s="3" t="s">
        <v>50</v>
      </c>
      <c r="H327" s="3" t="s">
        <v>162</v>
      </c>
      <c r="I327" s="3" t="s">
        <v>855</v>
      </c>
      <c r="K327" s="3" t="s">
        <v>855</v>
      </c>
    </row>
    <row r="328" spans="1:11" x14ac:dyDescent="0.25">
      <c r="A328" s="3" t="s">
        <v>846</v>
      </c>
      <c r="B328" s="3" t="s">
        <v>311</v>
      </c>
      <c r="C328" s="139" t="s">
        <v>896</v>
      </c>
      <c r="D328" s="112">
        <v>5.9974999999999996</v>
      </c>
      <c r="E328" s="3" t="s">
        <v>425</v>
      </c>
      <c r="F328" s="3" t="s">
        <v>49</v>
      </c>
      <c r="G328" s="3" t="s">
        <v>50</v>
      </c>
      <c r="H328" s="3" t="s">
        <v>162</v>
      </c>
      <c r="I328" s="3" t="s">
        <v>855</v>
      </c>
      <c r="K328" s="3" t="s">
        <v>855</v>
      </c>
    </row>
    <row r="329" spans="1:11" x14ac:dyDescent="0.25">
      <c r="A329" s="3" t="s">
        <v>846</v>
      </c>
      <c r="B329" s="3" t="s">
        <v>311</v>
      </c>
      <c r="C329" s="139" t="s">
        <v>897</v>
      </c>
      <c r="D329" s="112">
        <v>8.9336000000000002</v>
      </c>
      <c r="E329" s="3" t="s">
        <v>425</v>
      </c>
      <c r="F329" s="3" t="s">
        <v>49</v>
      </c>
      <c r="G329" s="3" t="s">
        <v>50</v>
      </c>
      <c r="H329" s="3" t="s">
        <v>162</v>
      </c>
      <c r="I329" s="3" t="s">
        <v>855</v>
      </c>
      <c r="K329" s="3" t="s">
        <v>855</v>
      </c>
    </row>
    <row r="330" spans="1:11" x14ac:dyDescent="0.25">
      <c r="A330" s="3" t="s">
        <v>846</v>
      </c>
      <c r="B330" s="3" t="s">
        <v>168</v>
      </c>
      <c r="C330" s="139" t="s">
        <v>898</v>
      </c>
      <c r="D330" s="112">
        <v>5.1116000000000001</v>
      </c>
      <c r="E330" s="3" t="s">
        <v>425</v>
      </c>
      <c r="F330" s="3" t="s">
        <v>49</v>
      </c>
      <c r="G330" s="3" t="s">
        <v>50</v>
      </c>
      <c r="H330" s="3" t="s">
        <v>162</v>
      </c>
      <c r="I330" s="3" t="s">
        <v>855</v>
      </c>
      <c r="K330" s="3" t="s">
        <v>855</v>
      </c>
    </row>
    <row r="331" spans="1:11" x14ac:dyDescent="0.25">
      <c r="A331" s="3" t="s">
        <v>846</v>
      </c>
      <c r="B331" s="3" t="s">
        <v>311</v>
      </c>
      <c r="C331" s="139" t="s">
        <v>899</v>
      </c>
      <c r="D331" s="112">
        <v>2.5042</v>
      </c>
      <c r="E331" s="3" t="s">
        <v>425</v>
      </c>
      <c r="F331" s="3" t="s">
        <v>49</v>
      </c>
      <c r="G331" s="3" t="s">
        <v>50</v>
      </c>
      <c r="H331" s="3" t="s">
        <v>162</v>
      </c>
      <c r="I331" s="3" t="s">
        <v>855</v>
      </c>
      <c r="K331" s="3" t="s">
        <v>855</v>
      </c>
    </row>
    <row r="332" spans="1:11" x14ac:dyDescent="0.25">
      <c r="A332" s="3" t="s">
        <v>846</v>
      </c>
      <c r="B332" s="3" t="s">
        <v>311</v>
      </c>
      <c r="C332" s="139" t="s">
        <v>900</v>
      </c>
      <c r="D332" s="112">
        <v>0.90049999999999997</v>
      </c>
      <c r="E332" s="3" t="s">
        <v>425</v>
      </c>
      <c r="F332" s="3" t="s">
        <v>49</v>
      </c>
      <c r="G332" s="3" t="s">
        <v>50</v>
      </c>
      <c r="H332" s="3" t="s">
        <v>162</v>
      </c>
      <c r="I332" s="3" t="s">
        <v>855</v>
      </c>
      <c r="K332" s="3" t="s">
        <v>855</v>
      </c>
    </row>
    <row r="333" spans="1:11" x14ac:dyDescent="0.25">
      <c r="A333" s="3" t="s">
        <v>846</v>
      </c>
      <c r="B333" s="3" t="s">
        <v>311</v>
      </c>
      <c r="C333" s="139" t="s">
        <v>901</v>
      </c>
      <c r="D333" s="112">
        <v>5.8506</v>
      </c>
      <c r="E333" s="3" t="s">
        <v>425</v>
      </c>
      <c r="F333" s="3" t="s">
        <v>49</v>
      </c>
      <c r="G333" s="3" t="s">
        <v>50</v>
      </c>
      <c r="H333" s="3" t="s">
        <v>162</v>
      </c>
      <c r="I333" s="3" t="s">
        <v>855</v>
      </c>
      <c r="K333" s="3" t="s">
        <v>855</v>
      </c>
    </row>
    <row r="334" spans="1:11" x14ac:dyDescent="0.25">
      <c r="A334" s="3" t="s">
        <v>846</v>
      </c>
      <c r="B334" s="3" t="s">
        <v>311</v>
      </c>
      <c r="C334" s="139" t="s">
        <v>902</v>
      </c>
      <c r="D334" s="112">
        <v>1.1474</v>
      </c>
      <c r="E334" s="3" t="s">
        <v>425</v>
      </c>
      <c r="F334" s="3" t="s">
        <v>49</v>
      </c>
      <c r="G334" s="3" t="s">
        <v>50</v>
      </c>
      <c r="H334" s="3" t="s">
        <v>162</v>
      </c>
      <c r="I334" s="3" t="s">
        <v>855</v>
      </c>
      <c r="K334" s="3" t="s">
        <v>855</v>
      </c>
    </row>
    <row r="335" spans="1:11" x14ac:dyDescent="0.25">
      <c r="A335" s="3" t="s">
        <v>846</v>
      </c>
      <c r="B335" s="3" t="s">
        <v>157</v>
      </c>
      <c r="C335" s="139" t="s">
        <v>903</v>
      </c>
      <c r="D335" s="112">
        <v>9.0510000000000002</v>
      </c>
      <c r="E335" s="3" t="s">
        <v>425</v>
      </c>
      <c r="F335" s="3" t="s">
        <v>49</v>
      </c>
      <c r="G335" s="3" t="s">
        <v>50</v>
      </c>
      <c r="H335" s="3" t="s">
        <v>162</v>
      </c>
      <c r="I335" s="3" t="s">
        <v>855</v>
      </c>
      <c r="K335" s="3" t="s">
        <v>855</v>
      </c>
    </row>
    <row r="336" spans="1:11" x14ac:dyDescent="0.25">
      <c r="A336" s="3" t="s">
        <v>846</v>
      </c>
      <c r="B336" s="3" t="s">
        <v>311</v>
      </c>
      <c r="C336" s="139" t="s">
        <v>904</v>
      </c>
      <c r="D336" s="112">
        <v>2.9356</v>
      </c>
      <c r="E336" s="3" t="s">
        <v>425</v>
      </c>
      <c r="F336" s="3" t="s">
        <v>49</v>
      </c>
      <c r="G336" s="3" t="s">
        <v>50</v>
      </c>
      <c r="H336" s="3" t="s">
        <v>162</v>
      </c>
      <c r="I336" s="3" t="s">
        <v>855</v>
      </c>
      <c r="K336" s="3" t="s">
        <v>855</v>
      </c>
    </row>
    <row r="337" spans="1:11" x14ac:dyDescent="0.25">
      <c r="A337" s="3" t="s">
        <v>846</v>
      </c>
      <c r="B337" s="3" t="s">
        <v>168</v>
      </c>
      <c r="C337" s="139" t="s">
        <v>905</v>
      </c>
      <c r="D337" s="112">
        <v>2.7241</v>
      </c>
      <c r="E337" s="3" t="s">
        <v>425</v>
      </c>
      <c r="F337" s="3" t="s">
        <v>49</v>
      </c>
      <c r="G337" s="3" t="s">
        <v>50</v>
      </c>
      <c r="H337" s="3" t="s">
        <v>162</v>
      </c>
      <c r="I337" s="3" t="s">
        <v>855</v>
      </c>
      <c r="K337" s="3" t="s">
        <v>855</v>
      </c>
    </row>
    <row r="338" spans="1:11" x14ac:dyDescent="0.25">
      <c r="A338" s="3" t="s">
        <v>906</v>
      </c>
      <c r="B338" s="3" t="s">
        <v>311</v>
      </c>
      <c r="C338" s="139" t="s">
        <v>907</v>
      </c>
      <c r="D338" s="112">
        <v>3.2004000000000001</v>
      </c>
      <c r="E338" s="3" t="s">
        <v>425</v>
      </c>
      <c r="F338" s="3" t="s">
        <v>49</v>
      </c>
      <c r="G338" s="3" t="s">
        <v>50</v>
      </c>
      <c r="H338" s="3" t="s">
        <v>162</v>
      </c>
      <c r="I338" s="3" t="s">
        <v>855</v>
      </c>
      <c r="K338" s="3" t="s">
        <v>855</v>
      </c>
    </row>
    <row r="339" spans="1:11" x14ac:dyDescent="0.25">
      <c r="A339" s="3" t="s">
        <v>846</v>
      </c>
      <c r="B339" s="3" t="s">
        <v>311</v>
      </c>
      <c r="C339" s="139" t="s">
        <v>908</v>
      </c>
      <c r="D339" s="112">
        <v>11.7926</v>
      </c>
      <c r="E339" s="3" t="s">
        <v>425</v>
      </c>
      <c r="F339" s="3" t="s">
        <v>49</v>
      </c>
      <c r="G339" s="3" t="s">
        <v>50</v>
      </c>
      <c r="H339" s="3" t="s">
        <v>162</v>
      </c>
      <c r="I339" s="3" t="s">
        <v>855</v>
      </c>
      <c r="K339" s="3" t="s">
        <v>855</v>
      </c>
    </row>
    <row r="340" spans="1:11" x14ac:dyDescent="0.25">
      <c r="A340" s="3" t="s">
        <v>846</v>
      </c>
      <c r="B340" s="3" t="s">
        <v>311</v>
      </c>
      <c r="C340" s="139" t="s">
        <v>909</v>
      </c>
      <c r="D340" s="112">
        <v>1.2548999999999999</v>
      </c>
      <c r="E340" s="3" t="s">
        <v>425</v>
      </c>
      <c r="F340" s="3" t="s">
        <v>49</v>
      </c>
      <c r="G340" s="3" t="s">
        <v>50</v>
      </c>
      <c r="H340" s="3" t="s">
        <v>162</v>
      </c>
      <c r="I340" s="3" t="s">
        <v>855</v>
      </c>
      <c r="K340" s="3" t="s">
        <v>855</v>
      </c>
    </row>
    <row r="341" spans="1:11" x14ac:dyDescent="0.25">
      <c r="A341" s="3" t="s">
        <v>846</v>
      </c>
      <c r="B341" s="3" t="s">
        <v>311</v>
      </c>
      <c r="C341" s="139" t="s">
        <v>910</v>
      </c>
      <c r="D341" s="112">
        <v>1.8691</v>
      </c>
      <c r="E341" s="3" t="s">
        <v>425</v>
      </c>
      <c r="F341" s="3" t="s">
        <v>49</v>
      </c>
      <c r="G341" s="3" t="s">
        <v>50</v>
      </c>
      <c r="H341" s="3" t="s">
        <v>162</v>
      </c>
      <c r="I341" s="3" t="s">
        <v>855</v>
      </c>
      <c r="K341" s="3" t="s">
        <v>855</v>
      </c>
    </row>
    <row r="342" spans="1:11" x14ac:dyDescent="0.25">
      <c r="A342" s="3" t="s">
        <v>846</v>
      </c>
      <c r="B342" s="3" t="s">
        <v>311</v>
      </c>
      <c r="C342" s="139" t="s">
        <v>911</v>
      </c>
      <c r="D342" s="112">
        <v>9.1579999999999995</v>
      </c>
      <c r="E342" s="3" t="s">
        <v>425</v>
      </c>
      <c r="F342" s="3" t="s">
        <v>49</v>
      </c>
      <c r="G342" s="3" t="s">
        <v>50</v>
      </c>
      <c r="H342" s="3" t="s">
        <v>162</v>
      </c>
      <c r="I342" s="3" t="s">
        <v>855</v>
      </c>
      <c r="K342" s="3" t="s">
        <v>855</v>
      </c>
    </row>
    <row r="343" spans="1:11" x14ac:dyDescent="0.25">
      <c r="A343" s="3" t="s">
        <v>846</v>
      </c>
      <c r="B343" s="3" t="s">
        <v>168</v>
      </c>
      <c r="C343" s="139" t="s">
        <v>912</v>
      </c>
      <c r="D343" s="112">
        <v>5.7606999999999999</v>
      </c>
      <c r="E343" s="3" t="s">
        <v>425</v>
      </c>
      <c r="F343" s="3" t="s">
        <v>49</v>
      </c>
      <c r="G343" s="3" t="s">
        <v>50</v>
      </c>
      <c r="H343" s="3" t="s">
        <v>162</v>
      </c>
      <c r="I343" s="3" t="s">
        <v>855</v>
      </c>
      <c r="K343" s="3" t="s">
        <v>855</v>
      </c>
    </row>
    <row r="344" spans="1:11" x14ac:dyDescent="0.25">
      <c r="A344" s="3" t="s">
        <v>846</v>
      </c>
      <c r="B344" s="3" t="s">
        <v>157</v>
      </c>
      <c r="C344" s="139" t="s">
        <v>913</v>
      </c>
      <c r="D344" s="112">
        <v>5.2411000000000003</v>
      </c>
      <c r="E344" s="3" t="s">
        <v>425</v>
      </c>
      <c r="F344" s="3" t="s">
        <v>49</v>
      </c>
      <c r="G344" s="3" t="s">
        <v>50</v>
      </c>
      <c r="H344" s="3" t="s">
        <v>162</v>
      </c>
      <c r="I344" s="3" t="s">
        <v>855</v>
      </c>
      <c r="K344" s="3" t="s">
        <v>855</v>
      </c>
    </row>
    <row r="345" spans="1:11" x14ac:dyDescent="0.25">
      <c r="A345" s="3" t="s">
        <v>846</v>
      </c>
      <c r="B345" s="3" t="s">
        <v>486</v>
      </c>
      <c r="C345" s="139" t="s">
        <v>914</v>
      </c>
      <c r="D345" s="112">
        <v>11.2819</v>
      </c>
      <c r="E345" s="3" t="s">
        <v>425</v>
      </c>
      <c r="F345" s="3" t="s">
        <v>49</v>
      </c>
      <c r="G345" s="3" t="s">
        <v>50</v>
      </c>
      <c r="H345" s="3" t="s">
        <v>162</v>
      </c>
      <c r="I345" s="3" t="s">
        <v>855</v>
      </c>
      <c r="K345" s="3" t="s">
        <v>855</v>
      </c>
    </row>
    <row r="346" spans="1:11" x14ac:dyDescent="0.25">
      <c r="A346" s="3" t="s">
        <v>846</v>
      </c>
      <c r="B346" s="3" t="s">
        <v>168</v>
      </c>
      <c r="C346" s="139" t="s">
        <v>915</v>
      </c>
      <c r="D346" s="112">
        <v>3.1787999999999998</v>
      </c>
      <c r="E346" s="3" t="s">
        <v>425</v>
      </c>
      <c r="F346" s="3" t="s">
        <v>49</v>
      </c>
      <c r="G346" s="3" t="s">
        <v>50</v>
      </c>
      <c r="H346" s="3" t="s">
        <v>162</v>
      </c>
      <c r="I346" s="3" t="s">
        <v>855</v>
      </c>
      <c r="K346" s="3" t="s">
        <v>855</v>
      </c>
    </row>
    <row r="347" spans="1:11" x14ac:dyDescent="0.25">
      <c r="A347" s="3" t="s">
        <v>846</v>
      </c>
      <c r="B347" s="3" t="s">
        <v>168</v>
      </c>
      <c r="C347" s="139" t="s">
        <v>916</v>
      </c>
      <c r="D347" s="112">
        <v>6.7927999999999997</v>
      </c>
      <c r="E347" s="3" t="s">
        <v>425</v>
      </c>
      <c r="F347" s="3" t="s">
        <v>49</v>
      </c>
      <c r="G347" s="3" t="s">
        <v>50</v>
      </c>
      <c r="H347" s="3" t="s">
        <v>162</v>
      </c>
      <c r="I347" s="3" t="s">
        <v>855</v>
      </c>
      <c r="K347" s="3" t="s">
        <v>855</v>
      </c>
    </row>
    <row r="348" spans="1:11" x14ac:dyDescent="0.25">
      <c r="A348" s="3" t="s">
        <v>846</v>
      </c>
      <c r="B348" s="3" t="s">
        <v>168</v>
      </c>
      <c r="C348" s="139" t="s">
        <v>917</v>
      </c>
      <c r="D348" s="112">
        <v>8.2970000000000006</v>
      </c>
      <c r="E348" s="3" t="s">
        <v>425</v>
      </c>
      <c r="F348" s="3" t="s">
        <v>49</v>
      </c>
      <c r="G348" s="3" t="s">
        <v>50</v>
      </c>
      <c r="H348" s="3" t="s">
        <v>162</v>
      </c>
      <c r="I348" s="3" t="s">
        <v>855</v>
      </c>
      <c r="K348" s="3" t="s">
        <v>855</v>
      </c>
    </row>
    <row r="349" spans="1:11" x14ac:dyDescent="0.25">
      <c r="A349" s="3" t="s">
        <v>846</v>
      </c>
      <c r="B349" s="3" t="s">
        <v>311</v>
      </c>
      <c r="C349" s="139" t="s">
        <v>918</v>
      </c>
      <c r="D349" s="112">
        <v>16.521699999999999</v>
      </c>
      <c r="E349" s="3" t="s">
        <v>425</v>
      </c>
      <c r="F349" s="3" t="s">
        <v>49</v>
      </c>
      <c r="G349" s="3" t="s">
        <v>50</v>
      </c>
      <c r="H349" s="3" t="s">
        <v>162</v>
      </c>
      <c r="I349" s="3" t="s">
        <v>855</v>
      </c>
      <c r="K349" s="3" t="s">
        <v>855</v>
      </c>
    </row>
    <row r="350" spans="1:11" x14ac:dyDescent="0.25">
      <c r="A350" s="3" t="s">
        <v>846</v>
      </c>
      <c r="B350" s="3" t="s">
        <v>311</v>
      </c>
      <c r="C350" s="139" t="s">
        <v>919</v>
      </c>
      <c r="D350" s="112">
        <v>14.355499999999999</v>
      </c>
      <c r="E350" s="3" t="s">
        <v>425</v>
      </c>
      <c r="F350" s="3" t="s">
        <v>49</v>
      </c>
      <c r="G350" s="3" t="s">
        <v>50</v>
      </c>
      <c r="H350" s="3" t="s">
        <v>162</v>
      </c>
      <c r="I350" s="3" t="s">
        <v>855</v>
      </c>
      <c r="K350" s="3" t="s">
        <v>855</v>
      </c>
    </row>
    <row r="351" spans="1:11" x14ac:dyDescent="0.25">
      <c r="A351" s="3" t="s">
        <v>846</v>
      </c>
      <c r="B351" s="3" t="s">
        <v>168</v>
      </c>
      <c r="C351" s="139" t="s">
        <v>920</v>
      </c>
      <c r="D351" s="112">
        <v>5.9824000000000002</v>
      </c>
      <c r="E351" s="3" t="s">
        <v>425</v>
      </c>
      <c r="F351" s="3" t="s">
        <v>49</v>
      </c>
      <c r="G351" s="3" t="s">
        <v>50</v>
      </c>
      <c r="H351" s="3" t="s">
        <v>162</v>
      </c>
      <c r="I351" s="3" t="s">
        <v>855</v>
      </c>
      <c r="K351" s="3" t="s">
        <v>855</v>
      </c>
    </row>
    <row r="352" spans="1:11" x14ac:dyDescent="0.25">
      <c r="A352" s="3" t="s">
        <v>846</v>
      </c>
      <c r="B352" s="3" t="s">
        <v>486</v>
      </c>
      <c r="C352" s="139" t="s">
        <v>921</v>
      </c>
      <c r="D352" s="112">
        <v>9.9825999999999997</v>
      </c>
      <c r="E352" s="3" t="s">
        <v>425</v>
      </c>
      <c r="F352" s="3" t="s">
        <v>49</v>
      </c>
      <c r="G352" s="3" t="s">
        <v>50</v>
      </c>
      <c r="H352" s="3" t="s">
        <v>162</v>
      </c>
      <c r="I352" s="3" t="s">
        <v>855</v>
      </c>
      <c r="K352" s="3" t="s">
        <v>855</v>
      </c>
    </row>
    <row r="353" spans="1:11" x14ac:dyDescent="0.25">
      <c r="A353" s="3" t="s">
        <v>846</v>
      </c>
      <c r="B353" s="3" t="s">
        <v>486</v>
      </c>
      <c r="C353" s="139" t="s">
        <v>922</v>
      </c>
      <c r="D353" s="112">
        <v>14.4148</v>
      </c>
      <c r="E353" s="3" t="s">
        <v>425</v>
      </c>
      <c r="F353" s="3" t="s">
        <v>49</v>
      </c>
      <c r="G353" s="3" t="s">
        <v>50</v>
      </c>
      <c r="H353" s="3" t="s">
        <v>162</v>
      </c>
      <c r="I353" s="3" t="s">
        <v>855</v>
      </c>
      <c r="K353" s="3" t="s">
        <v>855</v>
      </c>
    </row>
    <row r="354" spans="1:11" x14ac:dyDescent="0.25">
      <c r="A354" s="3" t="s">
        <v>846</v>
      </c>
      <c r="B354" s="3" t="s">
        <v>311</v>
      </c>
      <c r="C354" s="139" t="s">
        <v>923</v>
      </c>
      <c r="D354" s="112">
        <v>7.5957999999999997</v>
      </c>
      <c r="E354" s="3" t="s">
        <v>425</v>
      </c>
      <c r="F354" s="3" t="s">
        <v>49</v>
      </c>
      <c r="G354" s="3" t="s">
        <v>50</v>
      </c>
      <c r="H354" s="3" t="s">
        <v>162</v>
      </c>
      <c r="I354" s="3" t="s">
        <v>855</v>
      </c>
      <c r="K354" s="3" t="s">
        <v>855</v>
      </c>
    </row>
    <row r="355" spans="1:11" x14ac:dyDescent="0.25">
      <c r="A355" s="3" t="s">
        <v>846</v>
      </c>
      <c r="B355" s="3" t="s">
        <v>168</v>
      </c>
      <c r="C355" s="139" t="s">
        <v>924</v>
      </c>
      <c r="D355" s="112">
        <v>1.3823000000000001</v>
      </c>
      <c r="E355" s="3" t="s">
        <v>425</v>
      </c>
      <c r="F355" s="3" t="s">
        <v>49</v>
      </c>
      <c r="G355" s="3" t="s">
        <v>50</v>
      </c>
      <c r="H355" s="3" t="s">
        <v>162</v>
      </c>
      <c r="I355" s="3" t="s">
        <v>855</v>
      </c>
      <c r="K355" s="3" t="s">
        <v>855</v>
      </c>
    </row>
    <row r="356" spans="1:11" x14ac:dyDescent="0.25">
      <c r="A356" s="3" t="s">
        <v>846</v>
      </c>
      <c r="B356" s="3" t="s">
        <v>925</v>
      </c>
      <c r="C356" s="139" t="s">
        <v>926</v>
      </c>
      <c r="D356" s="112">
        <v>1.3889</v>
      </c>
      <c r="E356" s="3" t="s">
        <v>425</v>
      </c>
      <c r="F356" s="3" t="s">
        <v>49</v>
      </c>
      <c r="G356" s="3" t="s">
        <v>50</v>
      </c>
      <c r="H356" s="3" t="s">
        <v>162</v>
      </c>
      <c r="I356" s="3" t="s">
        <v>855</v>
      </c>
      <c r="K356" s="3" t="s">
        <v>855</v>
      </c>
    </row>
    <row r="357" spans="1:11" x14ac:dyDescent="0.25">
      <c r="A357" s="3" t="s">
        <v>846</v>
      </c>
      <c r="B357" s="3" t="s">
        <v>925</v>
      </c>
      <c r="C357" s="139" t="s">
        <v>927</v>
      </c>
      <c r="D357" s="112">
        <v>1.2481</v>
      </c>
      <c r="E357" s="3" t="s">
        <v>425</v>
      </c>
      <c r="F357" s="3" t="s">
        <v>49</v>
      </c>
      <c r="G357" s="3" t="s">
        <v>50</v>
      </c>
      <c r="H357" s="3" t="s">
        <v>162</v>
      </c>
      <c r="I357" s="3" t="s">
        <v>855</v>
      </c>
      <c r="K357" s="3" t="s">
        <v>855</v>
      </c>
    </row>
    <row r="358" spans="1:11" x14ac:dyDescent="0.25">
      <c r="A358" s="3" t="s">
        <v>846</v>
      </c>
      <c r="B358" s="3" t="s">
        <v>311</v>
      </c>
      <c r="C358" s="139" t="s">
        <v>928</v>
      </c>
      <c r="D358" s="112">
        <v>0.71340000000000003</v>
      </c>
      <c r="E358" s="3" t="s">
        <v>425</v>
      </c>
      <c r="F358" s="3" t="s">
        <v>49</v>
      </c>
      <c r="G358" s="3" t="s">
        <v>50</v>
      </c>
      <c r="H358" s="3" t="s">
        <v>162</v>
      </c>
      <c r="I358" s="3" t="s">
        <v>855</v>
      </c>
      <c r="K358" s="3" t="s">
        <v>855</v>
      </c>
    </row>
    <row r="359" spans="1:11" x14ac:dyDescent="0.25">
      <c r="A359" s="3" t="s">
        <v>846</v>
      </c>
      <c r="B359" s="3" t="s">
        <v>168</v>
      </c>
      <c r="C359" s="139" t="s">
        <v>929</v>
      </c>
      <c r="D359" s="112">
        <v>7.6154000000000002</v>
      </c>
      <c r="E359" s="3" t="s">
        <v>425</v>
      </c>
      <c r="F359" s="3" t="s">
        <v>49</v>
      </c>
      <c r="G359" s="3" t="s">
        <v>50</v>
      </c>
      <c r="H359" s="3" t="s">
        <v>162</v>
      </c>
      <c r="I359" s="3" t="s">
        <v>855</v>
      </c>
      <c r="K359" s="3" t="s">
        <v>855</v>
      </c>
    </row>
    <row r="360" spans="1:11" x14ac:dyDescent="0.25">
      <c r="A360" s="3" t="s">
        <v>846</v>
      </c>
      <c r="B360" s="3" t="s">
        <v>157</v>
      </c>
      <c r="C360" s="139" t="s">
        <v>930</v>
      </c>
      <c r="D360" s="112">
        <v>3.0731000000000002</v>
      </c>
      <c r="E360" s="3" t="s">
        <v>425</v>
      </c>
      <c r="F360" s="3" t="s">
        <v>49</v>
      </c>
      <c r="G360" s="3" t="s">
        <v>50</v>
      </c>
      <c r="H360" s="3" t="s">
        <v>162</v>
      </c>
      <c r="I360" s="3" t="s">
        <v>855</v>
      </c>
      <c r="K360" s="3" t="s">
        <v>855</v>
      </c>
    </row>
    <row r="361" spans="1:11" x14ac:dyDescent="0.25">
      <c r="A361" s="3" t="s">
        <v>846</v>
      </c>
      <c r="B361" s="3" t="s">
        <v>882</v>
      </c>
      <c r="C361" s="139" t="s">
        <v>931</v>
      </c>
      <c r="D361" s="112">
        <v>9.4969000000000001</v>
      </c>
      <c r="E361" s="3" t="s">
        <v>425</v>
      </c>
      <c r="F361" s="3" t="s">
        <v>49</v>
      </c>
      <c r="G361" s="3" t="s">
        <v>50</v>
      </c>
      <c r="H361" s="3" t="s">
        <v>162</v>
      </c>
      <c r="I361" s="3" t="s">
        <v>855</v>
      </c>
      <c r="K361" s="3" t="s">
        <v>855</v>
      </c>
    </row>
    <row r="362" spans="1:11" x14ac:dyDescent="0.25">
      <c r="A362" s="3" t="s">
        <v>846</v>
      </c>
      <c r="B362" s="3" t="s">
        <v>486</v>
      </c>
      <c r="C362" s="139" t="s">
        <v>932</v>
      </c>
      <c r="D362" s="112">
        <v>11.6027</v>
      </c>
      <c r="E362" s="3" t="s">
        <v>425</v>
      </c>
      <c r="F362" s="3" t="s">
        <v>49</v>
      </c>
      <c r="G362" s="3" t="s">
        <v>50</v>
      </c>
      <c r="H362" s="3" t="s">
        <v>162</v>
      </c>
      <c r="I362" s="3" t="s">
        <v>855</v>
      </c>
      <c r="K362" s="3" t="s">
        <v>855</v>
      </c>
    </row>
    <row r="363" spans="1:11" x14ac:dyDescent="0.25">
      <c r="A363" s="3" t="s">
        <v>846</v>
      </c>
      <c r="B363" s="3" t="s">
        <v>311</v>
      </c>
      <c r="C363" s="139" t="s">
        <v>933</v>
      </c>
      <c r="D363" s="112">
        <v>5.2712000000000003</v>
      </c>
      <c r="E363" s="3" t="s">
        <v>425</v>
      </c>
      <c r="F363" s="3" t="s">
        <v>49</v>
      </c>
      <c r="G363" s="3" t="s">
        <v>50</v>
      </c>
      <c r="H363" s="3" t="s">
        <v>162</v>
      </c>
      <c r="I363" s="3" t="s">
        <v>855</v>
      </c>
      <c r="K363" s="3" t="s">
        <v>855</v>
      </c>
    </row>
    <row r="364" spans="1:11" x14ac:dyDescent="0.25">
      <c r="A364" s="3" t="s">
        <v>846</v>
      </c>
      <c r="B364" s="3" t="s">
        <v>157</v>
      </c>
      <c r="C364" s="139" t="s">
        <v>934</v>
      </c>
      <c r="D364" s="112">
        <v>0.96640000000000004</v>
      </c>
      <c r="E364" s="3" t="s">
        <v>425</v>
      </c>
      <c r="F364" s="3" t="s">
        <v>49</v>
      </c>
      <c r="G364" s="3" t="s">
        <v>50</v>
      </c>
      <c r="H364" s="3" t="s">
        <v>162</v>
      </c>
      <c r="I364" s="3" t="s">
        <v>855</v>
      </c>
      <c r="K364" s="3" t="s">
        <v>855</v>
      </c>
    </row>
    <row r="365" spans="1:11" x14ac:dyDescent="0.25">
      <c r="A365" s="3" t="s">
        <v>846</v>
      </c>
      <c r="B365" s="3" t="s">
        <v>157</v>
      </c>
      <c r="C365" s="139" t="s">
        <v>935</v>
      </c>
      <c r="D365" s="112">
        <v>1.504</v>
      </c>
      <c r="E365" s="3" t="s">
        <v>425</v>
      </c>
      <c r="F365" s="3" t="s">
        <v>49</v>
      </c>
      <c r="G365" s="3" t="s">
        <v>50</v>
      </c>
      <c r="H365" s="3" t="s">
        <v>162</v>
      </c>
      <c r="I365" s="3" t="s">
        <v>855</v>
      </c>
      <c r="K365" s="3" t="s">
        <v>855</v>
      </c>
    </row>
    <row r="366" spans="1:11" x14ac:dyDescent="0.25">
      <c r="A366" s="3" t="s">
        <v>846</v>
      </c>
      <c r="B366" s="3" t="s">
        <v>882</v>
      </c>
      <c r="C366" s="139" t="s">
        <v>936</v>
      </c>
      <c r="D366" s="112">
        <v>2.1406000000000001</v>
      </c>
      <c r="E366" s="3" t="s">
        <v>425</v>
      </c>
      <c r="F366" s="3" t="s">
        <v>49</v>
      </c>
      <c r="G366" s="3" t="s">
        <v>50</v>
      </c>
      <c r="H366" s="3" t="s">
        <v>162</v>
      </c>
      <c r="I366" s="3" t="s">
        <v>855</v>
      </c>
      <c r="K366" s="3" t="s">
        <v>855</v>
      </c>
    </row>
    <row r="367" spans="1:11" x14ac:dyDescent="0.25">
      <c r="A367" s="3" t="s">
        <v>846</v>
      </c>
      <c r="B367" s="3" t="s">
        <v>311</v>
      </c>
      <c r="C367" s="139" t="s">
        <v>937</v>
      </c>
      <c r="D367" s="112">
        <v>6.9722</v>
      </c>
      <c r="E367" s="3" t="s">
        <v>425</v>
      </c>
      <c r="F367" s="3" t="s">
        <v>49</v>
      </c>
      <c r="G367" s="3" t="s">
        <v>50</v>
      </c>
      <c r="H367" s="3" t="s">
        <v>162</v>
      </c>
      <c r="I367" s="3" t="s">
        <v>855</v>
      </c>
      <c r="K367" s="3" t="s">
        <v>855</v>
      </c>
    </row>
    <row r="368" spans="1:11" x14ac:dyDescent="0.25">
      <c r="A368" s="3" t="s">
        <v>846</v>
      </c>
      <c r="B368" s="3" t="s">
        <v>311</v>
      </c>
      <c r="C368" s="139" t="s">
        <v>938</v>
      </c>
      <c r="D368" s="112">
        <v>7.0823999999999998</v>
      </c>
      <c r="E368" s="3" t="s">
        <v>425</v>
      </c>
      <c r="F368" s="3" t="s">
        <v>49</v>
      </c>
      <c r="G368" s="3" t="s">
        <v>50</v>
      </c>
      <c r="H368" s="3" t="s">
        <v>162</v>
      </c>
      <c r="I368" s="3" t="s">
        <v>855</v>
      </c>
      <c r="K368" s="3" t="s">
        <v>855</v>
      </c>
    </row>
    <row r="369" spans="1:11" x14ac:dyDescent="0.25">
      <c r="A369" s="3" t="s">
        <v>846</v>
      </c>
      <c r="B369" s="3" t="s">
        <v>168</v>
      </c>
      <c r="C369" s="139" t="s">
        <v>939</v>
      </c>
      <c r="D369" s="112">
        <v>2.931</v>
      </c>
      <c r="E369" s="3" t="s">
        <v>425</v>
      </c>
      <c r="F369" s="3" t="s">
        <v>49</v>
      </c>
      <c r="G369" s="3" t="s">
        <v>50</v>
      </c>
      <c r="H369" s="3" t="s">
        <v>162</v>
      </c>
      <c r="I369" s="3" t="s">
        <v>855</v>
      </c>
      <c r="K369" s="3" t="s">
        <v>855</v>
      </c>
    </row>
    <row r="370" spans="1:11" x14ac:dyDescent="0.25">
      <c r="A370" s="3" t="s">
        <v>846</v>
      </c>
      <c r="B370" s="3" t="s">
        <v>157</v>
      </c>
      <c r="C370" s="139" t="s">
        <v>940</v>
      </c>
      <c r="D370" s="112">
        <v>8.0416000000000007</v>
      </c>
      <c r="E370" s="3" t="s">
        <v>425</v>
      </c>
      <c r="F370" s="3" t="s">
        <v>49</v>
      </c>
      <c r="G370" s="3" t="s">
        <v>50</v>
      </c>
      <c r="H370" s="3" t="s">
        <v>162</v>
      </c>
      <c r="I370" s="3" t="s">
        <v>855</v>
      </c>
      <c r="K370" s="3" t="s">
        <v>855</v>
      </c>
    </row>
    <row r="371" spans="1:11" x14ac:dyDescent="0.25">
      <c r="A371" s="3" t="s">
        <v>846</v>
      </c>
      <c r="B371" s="3" t="s">
        <v>486</v>
      </c>
      <c r="C371" s="139" t="s">
        <v>941</v>
      </c>
      <c r="D371" s="112">
        <v>10.417400000000001</v>
      </c>
      <c r="E371" s="3" t="s">
        <v>425</v>
      </c>
      <c r="F371" s="3" t="s">
        <v>49</v>
      </c>
      <c r="G371" s="3" t="s">
        <v>50</v>
      </c>
      <c r="H371" s="3" t="s">
        <v>162</v>
      </c>
      <c r="I371" s="3" t="s">
        <v>855</v>
      </c>
      <c r="K371" s="3" t="s">
        <v>855</v>
      </c>
    </row>
    <row r="372" spans="1:11" x14ac:dyDescent="0.25">
      <c r="A372" s="3" t="s">
        <v>846</v>
      </c>
      <c r="B372" s="3" t="s">
        <v>311</v>
      </c>
      <c r="C372" s="139" t="s">
        <v>942</v>
      </c>
      <c r="D372" s="112">
        <v>12.1119</v>
      </c>
      <c r="E372" s="3" t="s">
        <v>425</v>
      </c>
      <c r="F372" s="3" t="s">
        <v>49</v>
      </c>
      <c r="G372" s="3" t="s">
        <v>50</v>
      </c>
      <c r="H372" s="3" t="s">
        <v>162</v>
      </c>
      <c r="I372" s="3" t="s">
        <v>855</v>
      </c>
      <c r="K372" s="3" t="s">
        <v>855</v>
      </c>
    </row>
    <row r="373" spans="1:11" x14ac:dyDescent="0.25">
      <c r="A373" s="3" t="s">
        <v>846</v>
      </c>
      <c r="B373" s="3" t="s">
        <v>311</v>
      </c>
      <c r="C373" s="139" t="s">
        <v>943</v>
      </c>
      <c r="D373" s="112">
        <v>6.1616</v>
      </c>
      <c r="E373" s="3" t="s">
        <v>425</v>
      </c>
      <c r="F373" s="3" t="s">
        <v>49</v>
      </c>
      <c r="G373" s="3" t="s">
        <v>50</v>
      </c>
      <c r="H373" s="3" t="s">
        <v>162</v>
      </c>
      <c r="I373" s="3" t="s">
        <v>855</v>
      </c>
      <c r="K373" s="3" t="s">
        <v>855</v>
      </c>
    </row>
    <row r="374" spans="1:11" x14ac:dyDescent="0.25">
      <c r="A374" s="3" t="s">
        <v>846</v>
      </c>
      <c r="B374" s="3" t="s">
        <v>311</v>
      </c>
      <c r="C374" s="139" t="s">
        <v>944</v>
      </c>
      <c r="D374" s="112">
        <v>1.7901</v>
      </c>
      <c r="E374" s="3" t="s">
        <v>425</v>
      </c>
      <c r="F374" s="3" t="s">
        <v>49</v>
      </c>
      <c r="G374" s="3" t="s">
        <v>50</v>
      </c>
      <c r="H374" s="3" t="s">
        <v>162</v>
      </c>
      <c r="I374" s="3" t="s">
        <v>855</v>
      </c>
      <c r="K374" s="3" t="s">
        <v>855</v>
      </c>
    </row>
    <row r="375" spans="1:11" x14ac:dyDescent="0.25">
      <c r="A375" s="3" t="s">
        <v>846</v>
      </c>
      <c r="B375" s="3" t="s">
        <v>168</v>
      </c>
      <c r="C375" s="139" t="s">
        <v>945</v>
      </c>
      <c r="D375" s="112">
        <v>6.532</v>
      </c>
      <c r="E375" s="3" t="s">
        <v>425</v>
      </c>
      <c r="F375" s="3" t="s">
        <v>49</v>
      </c>
      <c r="G375" s="3" t="s">
        <v>50</v>
      </c>
      <c r="H375" s="3" t="s">
        <v>162</v>
      </c>
      <c r="I375" s="3" t="s">
        <v>855</v>
      </c>
      <c r="K375" s="3" t="s">
        <v>855</v>
      </c>
    </row>
    <row r="376" spans="1:11" x14ac:dyDescent="0.25">
      <c r="A376" s="3" t="s">
        <v>846</v>
      </c>
      <c r="B376" s="3" t="s">
        <v>168</v>
      </c>
      <c r="C376" s="139" t="s">
        <v>946</v>
      </c>
      <c r="D376" s="112">
        <v>7.1142000000000003</v>
      </c>
      <c r="E376" s="3" t="s">
        <v>425</v>
      </c>
      <c r="F376" s="3" t="s">
        <v>49</v>
      </c>
      <c r="G376" s="3" t="s">
        <v>50</v>
      </c>
      <c r="H376" s="3" t="s">
        <v>162</v>
      </c>
      <c r="I376" s="3" t="s">
        <v>855</v>
      </c>
      <c r="K376" s="3" t="s">
        <v>855</v>
      </c>
    </row>
    <row r="377" spans="1:11" x14ac:dyDescent="0.25">
      <c r="A377" s="3" t="s">
        <v>846</v>
      </c>
      <c r="B377" s="3" t="s">
        <v>311</v>
      </c>
      <c r="C377" s="139" t="s">
        <v>947</v>
      </c>
      <c r="D377" s="112">
        <v>9.4696999999999996</v>
      </c>
      <c r="E377" s="3" t="s">
        <v>425</v>
      </c>
      <c r="F377" s="3" t="s">
        <v>49</v>
      </c>
      <c r="G377" s="3" t="s">
        <v>50</v>
      </c>
      <c r="H377" s="3" t="s">
        <v>162</v>
      </c>
      <c r="I377" s="3" t="s">
        <v>855</v>
      </c>
      <c r="K377" s="3" t="s">
        <v>855</v>
      </c>
    </row>
    <row r="378" spans="1:11" x14ac:dyDescent="0.25">
      <c r="A378" s="3" t="s">
        <v>846</v>
      </c>
      <c r="B378" s="3" t="s">
        <v>311</v>
      </c>
      <c r="C378" s="139" t="s">
        <v>948</v>
      </c>
      <c r="D378" s="112">
        <v>9.4427000000000003</v>
      </c>
      <c r="E378" s="3" t="s">
        <v>425</v>
      </c>
      <c r="F378" s="3" t="s">
        <v>49</v>
      </c>
      <c r="G378" s="3" t="s">
        <v>50</v>
      </c>
      <c r="H378" s="3" t="s">
        <v>162</v>
      </c>
      <c r="I378" s="3" t="s">
        <v>855</v>
      </c>
      <c r="K378" s="3" t="s">
        <v>855</v>
      </c>
    </row>
    <row r="379" spans="1:11" x14ac:dyDescent="0.25">
      <c r="A379" s="3" t="s">
        <v>846</v>
      </c>
      <c r="B379" s="3" t="s">
        <v>311</v>
      </c>
      <c r="C379" s="139" t="s">
        <v>949</v>
      </c>
      <c r="D379" s="112">
        <v>1.7393000000000001</v>
      </c>
      <c r="E379" s="3" t="s">
        <v>425</v>
      </c>
      <c r="F379" s="3" t="s">
        <v>49</v>
      </c>
      <c r="G379" s="3" t="s">
        <v>50</v>
      </c>
      <c r="H379" s="3" t="s">
        <v>162</v>
      </c>
      <c r="I379" s="3" t="s">
        <v>855</v>
      </c>
      <c r="K379" s="3" t="s">
        <v>855</v>
      </c>
    </row>
    <row r="380" spans="1:11" x14ac:dyDescent="0.25">
      <c r="A380" s="3" t="s">
        <v>846</v>
      </c>
      <c r="B380" s="3" t="s">
        <v>311</v>
      </c>
      <c r="C380" s="139" t="s">
        <v>950</v>
      </c>
      <c r="D380" s="112">
        <v>3.8917000000000002</v>
      </c>
      <c r="E380" s="3" t="s">
        <v>425</v>
      </c>
      <c r="F380" s="3" t="s">
        <v>49</v>
      </c>
      <c r="G380" s="3" t="s">
        <v>50</v>
      </c>
      <c r="H380" s="3" t="s">
        <v>162</v>
      </c>
      <c r="I380" s="3" t="s">
        <v>855</v>
      </c>
      <c r="K380" s="3" t="s">
        <v>855</v>
      </c>
    </row>
    <row r="381" spans="1:11" x14ac:dyDescent="0.25">
      <c r="A381" s="3" t="s">
        <v>846</v>
      </c>
      <c r="B381" s="3" t="s">
        <v>311</v>
      </c>
      <c r="C381" s="139" t="s">
        <v>951</v>
      </c>
      <c r="D381" s="112">
        <v>1.8462000000000001</v>
      </c>
      <c r="E381" s="3" t="s">
        <v>425</v>
      </c>
      <c r="F381" s="3" t="s">
        <v>49</v>
      </c>
      <c r="G381" s="3" t="s">
        <v>50</v>
      </c>
      <c r="H381" s="3" t="s">
        <v>162</v>
      </c>
      <c r="I381" s="3" t="s">
        <v>855</v>
      </c>
      <c r="K381" s="3" t="s">
        <v>855</v>
      </c>
    </row>
    <row r="382" spans="1:11" x14ac:dyDescent="0.25">
      <c r="A382" s="3" t="s">
        <v>846</v>
      </c>
      <c r="B382" s="3" t="s">
        <v>882</v>
      </c>
      <c r="C382" s="139" t="s">
        <v>952</v>
      </c>
      <c r="D382" s="112">
        <v>5.3270999999999997</v>
      </c>
      <c r="E382" s="3" t="s">
        <v>425</v>
      </c>
      <c r="F382" s="3" t="s">
        <v>49</v>
      </c>
      <c r="G382" s="3" t="s">
        <v>50</v>
      </c>
      <c r="H382" s="3" t="s">
        <v>162</v>
      </c>
      <c r="I382" s="3" t="s">
        <v>855</v>
      </c>
      <c r="K382" s="3" t="s">
        <v>855</v>
      </c>
    </row>
    <row r="383" spans="1:11" x14ac:dyDescent="0.25">
      <c r="A383" s="3" t="s">
        <v>846</v>
      </c>
      <c r="B383" s="3" t="s">
        <v>311</v>
      </c>
      <c r="C383" s="139" t="s">
        <v>953</v>
      </c>
      <c r="D383" s="112">
        <v>15.073600000000001</v>
      </c>
      <c r="E383" s="3" t="s">
        <v>425</v>
      </c>
      <c r="F383" s="3" t="s">
        <v>49</v>
      </c>
      <c r="G383" s="3" t="s">
        <v>50</v>
      </c>
      <c r="H383" s="3" t="s">
        <v>162</v>
      </c>
      <c r="I383" s="3" t="s">
        <v>855</v>
      </c>
      <c r="K383" s="3" t="s">
        <v>855</v>
      </c>
    </row>
    <row r="384" spans="1:11" x14ac:dyDescent="0.25">
      <c r="A384" s="3" t="s">
        <v>846</v>
      </c>
      <c r="B384" s="3" t="s">
        <v>882</v>
      </c>
      <c r="C384" s="139" t="s">
        <v>954</v>
      </c>
      <c r="D384" s="112">
        <v>8.0725999999999996</v>
      </c>
      <c r="E384" s="3" t="s">
        <v>425</v>
      </c>
      <c r="F384" s="3" t="s">
        <v>49</v>
      </c>
      <c r="G384" s="3" t="s">
        <v>50</v>
      </c>
      <c r="H384" s="3" t="s">
        <v>162</v>
      </c>
      <c r="I384" s="3" t="s">
        <v>855</v>
      </c>
      <c r="K384" s="3" t="s">
        <v>855</v>
      </c>
    </row>
    <row r="385" spans="1:11" x14ac:dyDescent="0.25">
      <c r="A385" s="3" t="s">
        <v>846</v>
      </c>
      <c r="B385" s="3" t="s">
        <v>311</v>
      </c>
      <c r="C385" s="139" t="s">
        <v>955</v>
      </c>
      <c r="D385" s="112">
        <v>4.9725999999999999</v>
      </c>
      <c r="E385" s="3" t="s">
        <v>425</v>
      </c>
      <c r="F385" s="3" t="s">
        <v>49</v>
      </c>
      <c r="G385" s="3" t="s">
        <v>50</v>
      </c>
      <c r="H385" s="3" t="s">
        <v>162</v>
      </c>
      <c r="I385" s="3" t="s">
        <v>855</v>
      </c>
      <c r="K385" s="3" t="s">
        <v>855</v>
      </c>
    </row>
    <row r="386" spans="1:11" x14ac:dyDescent="0.25">
      <c r="A386" s="3" t="s">
        <v>846</v>
      </c>
      <c r="B386" s="3" t="s">
        <v>168</v>
      </c>
      <c r="C386" s="139" t="s">
        <v>956</v>
      </c>
      <c r="D386" s="112">
        <v>9.0533999999999999</v>
      </c>
      <c r="E386" s="3" t="s">
        <v>425</v>
      </c>
      <c r="F386" s="3" t="s">
        <v>49</v>
      </c>
      <c r="G386" s="3" t="s">
        <v>50</v>
      </c>
      <c r="H386" s="3" t="s">
        <v>162</v>
      </c>
      <c r="I386" s="3" t="s">
        <v>855</v>
      </c>
      <c r="K386" s="3" t="s">
        <v>855</v>
      </c>
    </row>
    <row r="387" spans="1:11" x14ac:dyDescent="0.25">
      <c r="A387" s="3" t="s">
        <v>846</v>
      </c>
      <c r="B387" s="3" t="s">
        <v>168</v>
      </c>
      <c r="C387" s="139" t="s">
        <v>957</v>
      </c>
      <c r="D387" s="112">
        <v>1.8361000000000001</v>
      </c>
      <c r="E387" s="3" t="s">
        <v>425</v>
      </c>
      <c r="F387" s="3" t="s">
        <v>49</v>
      </c>
      <c r="G387" s="3" t="s">
        <v>50</v>
      </c>
      <c r="H387" s="3" t="s">
        <v>162</v>
      </c>
      <c r="I387" s="3" t="s">
        <v>855</v>
      </c>
      <c r="K387" s="3" t="s">
        <v>855</v>
      </c>
    </row>
    <row r="388" spans="1:11" x14ac:dyDescent="0.25">
      <c r="A388" s="3" t="s">
        <v>846</v>
      </c>
      <c r="B388" s="3" t="s">
        <v>168</v>
      </c>
      <c r="C388" s="139" t="s">
        <v>958</v>
      </c>
      <c r="D388" s="112">
        <v>3.5802</v>
      </c>
      <c r="E388" s="3" t="s">
        <v>425</v>
      </c>
      <c r="F388" s="3" t="s">
        <v>49</v>
      </c>
      <c r="G388" s="3" t="s">
        <v>50</v>
      </c>
      <c r="H388" s="3" t="s">
        <v>162</v>
      </c>
      <c r="I388" s="3" t="s">
        <v>855</v>
      </c>
      <c r="K388" s="3" t="s">
        <v>855</v>
      </c>
    </row>
    <row r="389" spans="1:11" x14ac:dyDescent="0.25">
      <c r="A389" s="3" t="s">
        <v>846</v>
      </c>
      <c r="B389" s="3" t="s">
        <v>959</v>
      </c>
      <c r="C389" s="139" t="s">
        <v>960</v>
      </c>
      <c r="D389" s="112">
        <v>5.7266000000000004</v>
      </c>
      <c r="E389" s="3" t="s">
        <v>425</v>
      </c>
      <c r="F389" s="3" t="s">
        <v>49</v>
      </c>
      <c r="G389" s="3" t="s">
        <v>50</v>
      </c>
      <c r="H389" s="3" t="s">
        <v>162</v>
      </c>
      <c r="I389" s="3" t="s">
        <v>855</v>
      </c>
      <c r="K389" s="3" t="s">
        <v>855</v>
      </c>
    </row>
    <row r="390" spans="1:11" x14ac:dyDescent="0.25">
      <c r="A390" s="3" t="s">
        <v>846</v>
      </c>
      <c r="B390" s="3" t="s">
        <v>157</v>
      </c>
      <c r="C390" s="139" t="s">
        <v>961</v>
      </c>
      <c r="D390" s="112">
        <v>4.4328000000000003</v>
      </c>
      <c r="E390" s="3" t="s">
        <v>425</v>
      </c>
      <c r="F390" s="3" t="s">
        <v>49</v>
      </c>
      <c r="G390" s="3" t="s">
        <v>50</v>
      </c>
      <c r="H390" s="3" t="s">
        <v>162</v>
      </c>
      <c r="I390" s="3" t="s">
        <v>855</v>
      </c>
      <c r="K390" s="3" t="s">
        <v>855</v>
      </c>
    </row>
    <row r="391" spans="1:11" x14ac:dyDescent="0.25">
      <c r="A391" s="3" t="s">
        <v>846</v>
      </c>
      <c r="B391" s="3" t="s">
        <v>448</v>
      </c>
      <c r="C391" s="139" t="s">
        <v>962</v>
      </c>
      <c r="D391" s="112">
        <v>10.5427</v>
      </c>
      <c r="E391" s="3" t="s">
        <v>425</v>
      </c>
      <c r="F391" s="3" t="s">
        <v>49</v>
      </c>
      <c r="G391" s="3" t="s">
        <v>50</v>
      </c>
      <c r="H391" s="3" t="s">
        <v>162</v>
      </c>
      <c r="I391" s="3" t="s">
        <v>855</v>
      </c>
      <c r="K391" s="3" t="s">
        <v>855</v>
      </c>
    </row>
    <row r="392" spans="1:11" x14ac:dyDescent="0.25">
      <c r="A392" s="3" t="s">
        <v>846</v>
      </c>
      <c r="B392" s="3" t="s">
        <v>448</v>
      </c>
      <c r="C392" s="139" t="s">
        <v>963</v>
      </c>
      <c r="D392" s="112">
        <v>1.7141</v>
      </c>
      <c r="E392" s="3" t="s">
        <v>425</v>
      </c>
      <c r="F392" s="3" t="s">
        <v>49</v>
      </c>
      <c r="G392" s="3" t="s">
        <v>50</v>
      </c>
      <c r="H392" s="3" t="s">
        <v>162</v>
      </c>
      <c r="I392" s="3" t="s">
        <v>855</v>
      </c>
      <c r="K392" s="3" t="s">
        <v>855</v>
      </c>
    </row>
    <row r="393" spans="1:11" x14ac:dyDescent="0.25">
      <c r="A393" s="3" t="s">
        <v>846</v>
      </c>
      <c r="B393" s="3" t="s">
        <v>157</v>
      </c>
      <c r="C393" s="139" t="s">
        <v>964</v>
      </c>
      <c r="D393" s="112">
        <v>3.3597999999999999</v>
      </c>
      <c r="E393" s="3" t="s">
        <v>425</v>
      </c>
      <c r="F393" s="3" t="s">
        <v>49</v>
      </c>
      <c r="G393" s="3" t="s">
        <v>50</v>
      </c>
      <c r="H393" s="3" t="s">
        <v>162</v>
      </c>
      <c r="I393" s="3" t="s">
        <v>855</v>
      </c>
      <c r="K393" s="3" t="s">
        <v>855</v>
      </c>
    </row>
    <row r="394" spans="1:11" x14ac:dyDescent="0.25">
      <c r="A394" s="3" t="s">
        <v>846</v>
      </c>
      <c r="B394" s="3" t="s">
        <v>311</v>
      </c>
      <c r="C394" s="139" t="s">
        <v>965</v>
      </c>
      <c r="D394" s="112">
        <v>3.7193999999999998</v>
      </c>
      <c r="E394" s="3" t="s">
        <v>425</v>
      </c>
      <c r="F394" s="3" t="s">
        <v>49</v>
      </c>
      <c r="G394" s="3" t="s">
        <v>50</v>
      </c>
      <c r="H394" s="3" t="s">
        <v>162</v>
      </c>
      <c r="I394" s="3" t="s">
        <v>855</v>
      </c>
      <c r="K394" s="3" t="s">
        <v>855</v>
      </c>
    </row>
    <row r="395" spans="1:11" x14ac:dyDescent="0.25">
      <c r="A395" s="3" t="s">
        <v>846</v>
      </c>
      <c r="B395" s="3" t="s">
        <v>311</v>
      </c>
      <c r="C395" s="139" t="s">
        <v>966</v>
      </c>
      <c r="D395" s="112">
        <v>9.5688999999999993</v>
      </c>
      <c r="E395" s="3" t="s">
        <v>425</v>
      </c>
      <c r="F395" s="3" t="s">
        <v>49</v>
      </c>
      <c r="G395" s="3" t="s">
        <v>50</v>
      </c>
      <c r="H395" s="3" t="s">
        <v>162</v>
      </c>
      <c r="I395" s="3" t="s">
        <v>855</v>
      </c>
      <c r="K395" s="3" t="s">
        <v>855</v>
      </c>
    </row>
    <row r="396" spans="1:11" x14ac:dyDescent="0.25">
      <c r="A396" s="3" t="s">
        <v>846</v>
      </c>
      <c r="B396" s="3" t="s">
        <v>311</v>
      </c>
      <c r="C396" s="139" t="s">
        <v>967</v>
      </c>
      <c r="D396" s="112">
        <v>1.9354</v>
      </c>
      <c r="E396" s="3" t="s">
        <v>425</v>
      </c>
      <c r="F396" s="3" t="s">
        <v>49</v>
      </c>
      <c r="G396" s="3" t="s">
        <v>50</v>
      </c>
      <c r="H396" s="3" t="s">
        <v>162</v>
      </c>
      <c r="I396" s="3" t="s">
        <v>855</v>
      </c>
      <c r="K396" s="3" t="s">
        <v>855</v>
      </c>
    </row>
    <row r="397" spans="1:11" x14ac:dyDescent="0.25">
      <c r="A397" s="3" t="s">
        <v>846</v>
      </c>
      <c r="B397" s="3" t="s">
        <v>311</v>
      </c>
      <c r="C397" s="139" t="s">
        <v>968</v>
      </c>
      <c r="D397" s="112">
        <v>2.8717000000000001</v>
      </c>
      <c r="E397" s="3" t="s">
        <v>425</v>
      </c>
      <c r="F397" s="3" t="s">
        <v>49</v>
      </c>
      <c r="G397" s="3" t="s">
        <v>50</v>
      </c>
      <c r="H397" s="3" t="s">
        <v>162</v>
      </c>
      <c r="I397" s="3" t="s">
        <v>855</v>
      </c>
      <c r="K397" s="3" t="s">
        <v>855</v>
      </c>
    </row>
    <row r="398" spans="1:11" x14ac:dyDescent="0.25">
      <c r="A398" s="3" t="s">
        <v>846</v>
      </c>
      <c r="B398" s="3" t="s">
        <v>157</v>
      </c>
      <c r="C398" s="139" t="s">
        <v>969</v>
      </c>
      <c r="D398" s="112">
        <v>3.0005000000000002</v>
      </c>
      <c r="E398" s="3" t="s">
        <v>425</v>
      </c>
      <c r="F398" s="3" t="s">
        <v>49</v>
      </c>
      <c r="G398" s="3" t="s">
        <v>50</v>
      </c>
      <c r="H398" s="3" t="s">
        <v>162</v>
      </c>
      <c r="I398" s="3" t="s">
        <v>855</v>
      </c>
      <c r="K398" s="3" t="s">
        <v>855</v>
      </c>
    </row>
    <row r="399" spans="1:11" x14ac:dyDescent="0.25">
      <c r="A399" s="3" t="s">
        <v>846</v>
      </c>
      <c r="B399" s="3" t="s">
        <v>925</v>
      </c>
      <c r="C399" s="139" t="s">
        <v>970</v>
      </c>
      <c r="D399" s="112">
        <v>2.4933000000000001</v>
      </c>
      <c r="E399" s="3" t="s">
        <v>425</v>
      </c>
      <c r="F399" s="3" t="s">
        <v>49</v>
      </c>
      <c r="G399" s="3" t="s">
        <v>50</v>
      </c>
      <c r="H399" s="3" t="s">
        <v>162</v>
      </c>
      <c r="I399" s="3" t="s">
        <v>855</v>
      </c>
      <c r="K399" s="3" t="s">
        <v>855</v>
      </c>
    </row>
    <row r="400" spans="1:11" x14ac:dyDescent="0.25">
      <c r="A400" s="3" t="s">
        <v>846</v>
      </c>
      <c r="B400" s="3" t="s">
        <v>925</v>
      </c>
      <c r="C400" s="139" t="s">
        <v>971</v>
      </c>
      <c r="D400" s="112">
        <v>3.0682999999999998</v>
      </c>
      <c r="E400" s="3" t="s">
        <v>425</v>
      </c>
      <c r="F400" s="3" t="s">
        <v>49</v>
      </c>
      <c r="G400" s="3" t="s">
        <v>50</v>
      </c>
      <c r="H400" s="3" t="s">
        <v>162</v>
      </c>
      <c r="I400" s="3" t="s">
        <v>855</v>
      </c>
      <c r="K400" s="3" t="s">
        <v>855</v>
      </c>
    </row>
    <row r="401" spans="1:11" x14ac:dyDescent="0.25">
      <c r="A401" s="3" t="s">
        <v>853</v>
      </c>
      <c r="B401" s="3" t="s">
        <v>168</v>
      </c>
      <c r="C401" s="139" t="s">
        <v>972</v>
      </c>
      <c r="D401" s="112">
        <v>12.9533</v>
      </c>
      <c r="E401" s="3" t="s">
        <v>425</v>
      </c>
      <c r="F401" s="3" t="s">
        <v>49</v>
      </c>
      <c r="G401" s="3" t="s">
        <v>50</v>
      </c>
      <c r="H401" s="3" t="s">
        <v>162</v>
      </c>
      <c r="I401" s="3" t="s">
        <v>855</v>
      </c>
      <c r="K401" s="3" t="s">
        <v>855</v>
      </c>
    </row>
    <row r="402" spans="1:11" x14ac:dyDescent="0.25">
      <c r="A402" s="3" t="s">
        <v>846</v>
      </c>
      <c r="B402" s="3" t="s">
        <v>311</v>
      </c>
      <c r="C402" s="139" t="s">
        <v>973</v>
      </c>
      <c r="D402" s="112">
        <v>0.91069999999999995</v>
      </c>
      <c r="E402" s="3" t="s">
        <v>425</v>
      </c>
      <c r="F402" s="3" t="s">
        <v>49</v>
      </c>
      <c r="G402" s="3" t="s">
        <v>50</v>
      </c>
      <c r="H402" s="3" t="s">
        <v>162</v>
      </c>
      <c r="I402" s="3" t="s">
        <v>855</v>
      </c>
      <c r="K402" s="3" t="s">
        <v>855</v>
      </c>
    </row>
    <row r="403" spans="1:11" x14ac:dyDescent="0.25">
      <c r="A403" s="3" t="s">
        <v>846</v>
      </c>
      <c r="B403" s="3" t="s">
        <v>959</v>
      </c>
      <c r="C403" s="139" t="s">
        <v>974</v>
      </c>
      <c r="D403" s="112">
        <v>8.5759000000000007</v>
      </c>
      <c r="E403" s="3" t="s">
        <v>425</v>
      </c>
      <c r="F403" s="3" t="s">
        <v>49</v>
      </c>
      <c r="G403" s="3" t="s">
        <v>50</v>
      </c>
      <c r="H403" s="3" t="s">
        <v>162</v>
      </c>
      <c r="I403" s="3" t="s">
        <v>855</v>
      </c>
      <c r="K403" s="3" t="s">
        <v>855</v>
      </c>
    </row>
    <row r="404" spans="1:11" x14ac:dyDescent="0.25">
      <c r="A404" s="3" t="s">
        <v>846</v>
      </c>
      <c r="B404" s="3" t="s">
        <v>959</v>
      </c>
      <c r="C404" s="139" t="s">
        <v>975</v>
      </c>
      <c r="D404" s="112">
        <v>3.2747999999999999</v>
      </c>
      <c r="E404" s="3" t="s">
        <v>425</v>
      </c>
      <c r="F404" s="3" t="s">
        <v>49</v>
      </c>
      <c r="G404" s="3" t="s">
        <v>50</v>
      </c>
      <c r="H404" s="3" t="s">
        <v>162</v>
      </c>
      <c r="I404" s="3" t="s">
        <v>855</v>
      </c>
      <c r="K404" s="3" t="s">
        <v>855</v>
      </c>
    </row>
    <row r="405" spans="1:11" x14ac:dyDescent="0.25">
      <c r="A405" s="3" t="s">
        <v>846</v>
      </c>
      <c r="B405" s="3" t="s">
        <v>311</v>
      </c>
      <c r="C405" s="139" t="s">
        <v>976</v>
      </c>
      <c r="D405" s="112">
        <v>5.1856999999999998</v>
      </c>
      <c r="E405" s="3" t="s">
        <v>425</v>
      </c>
      <c r="F405" s="3" t="s">
        <v>49</v>
      </c>
      <c r="G405" s="3" t="s">
        <v>50</v>
      </c>
      <c r="H405" s="3" t="s">
        <v>162</v>
      </c>
      <c r="I405" s="3" t="s">
        <v>855</v>
      </c>
      <c r="K405" s="3" t="s">
        <v>855</v>
      </c>
    </row>
    <row r="406" spans="1:11" x14ac:dyDescent="0.25">
      <c r="A406" s="3" t="s">
        <v>846</v>
      </c>
      <c r="B406" s="3" t="s">
        <v>311</v>
      </c>
      <c r="C406" s="139" t="s">
        <v>977</v>
      </c>
      <c r="D406" s="112">
        <v>6.4770000000000003</v>
      </c>
      <c r="E406" s="3" t="s">
        <v>425</v>
      </c>
      <c r="F406" s="3" t="s">
        <v>49</v>
      </c>
      <c r="G406" s="3" t="s">
        <v>50</v>
      </c>
      <c r="H406" s="3" t="s">
        <v>162</v>
      </c>
      <c r="I406" s="3" t="s">
        <v>855</v>
      </c>
      <c r="K406" s="3" t="s">
        <v>855</v>
      </c>
    </row>
    <row r="407" spans="1:11" x14ac:dyDescent="0.25">
      <c r="A407" s="3" t="s">
        <v>846</v>
      </c>
      <c r="B407" s="3" t="s">
        <v>311</v>
      </c>
      <c r="C407" s="139" t="s">
        <v>978</v>
      </c>
      <c r="D407" s="112">
        <v>0.62150000000000005</v>
      </c>
      <c r="E407" s="3" t="s">
        <v>425</v>
      </c>
      <c r="F407" s="3" t="s">
        <v>49</v>
      </c>
      <c r="G407" s="3" t="s">
        <v>50</v>
      </c>
      <c r="H407" s="3" t="s">
        <v>162</v>
      </c>
      <c r="I407" s="3" t="s">
        <v>855</v>
      </c>
      <c r="K407" s="3" t="s">
        <v>855</v>
      </c>
    </row>
    <row r="408" spans="1:11" x14ac:dyDescent="0.25">
      <c r="A408" s="3" t="s">
        <v>846</v>
      </c>
      <c r="B408" s="3" t="s">
        <v>925</v>
      </c>
      <c r="C408" s="139" t="s">
        <v>979</v>
      </c>
      <c r="D408" s="112">
        <v>14.380800000000001</v>
      </c>
      <c r="E408" s="3" t="s">
        <v>425</v>
      </c>
      <c r="F408" s="3" t="s">
        <v>49</v>
      </c>
      <c r="G408" s="3" t="s">
        <v>50</v>
      </c>
      <c r="H408" s="3" t="s">
        <v>162</v>
      </c>
      <c r="I408" s="3" t="s">
        <v>855</v>
      </c>
      <c r="K408" s="3" t="s">
        <v>855</v>
      </c>
    </row>
    <row r="409" spans="1:11" x14ac:dyDescent="0.25">
      <c r="A409" s="3" t="s">
        <v>846</v>
      </c>
      <c r="B409" s="3" t="s">
        <v>311</v>
      </c>
      <c r="C409" s="139" t="s">
        <v>980</v>
      </c>
      <c r="D409" s="112">
        <v>10.4693</v>
      </c>
      <c r="E409" s="3" t="s">
        <v>425</v>
      </c>
      <c r="F409" s="3" t="s">
        <v>49</v>
      </c>
      <c r="G409" s="3" t="s">
        <v>50</v>
      </c>
      <c r="H409" s="3" t="s">
        <v>162</v>
      </c>
      <c r="I409" s="3" t="s">
        <v>855</v>
      </c>
      <c r="K409" s="3" t="s">
        <v>855</v>
      </c>
    </row>
    <row r="410" spans="1:11" x14ac:dyDescent="0.25">
      <c r="A410" s="3" t="s">
        <v>846</v>
      </c>
      <c r="B410" s="3" t="s">
        <v>157</v>
      </c>
      <c r="C410" s="139" t="s">
        <v>981</v>
      </c>
      <c r="D410" s="112">
        <v>1.8186</v>
      </c>
      <c r="E410" s="3" t="s">
        <v>425</v>
      </c>
      <c r="F410" s="3" t="s">
        <v>49</v>
      </c>
      <c r="G410" s="3" t="s">
        <v>50</v>
      </c>
      <c r="H410" s="3" t="s">
        <v>162</v>
      </c>
      <c r="I410" s="3" t="s">
        <v>855</v>
      </c>
      <c r="K410" s="3" t="s">
        <v>855</v>
      </c>
    </row>
    <row r="411" spans="1:11" x14ac:dyDescent="0.25">
      <c r="A411" s="3" t="s">
        <v>846</v>
      </c>
      <c r="B411" s="3" t="s">
        <v>311</v>
      </c>
      <c r="C411" s="139" t="s">
        <v>982</v>
      </c>
      <c r="D411" s="112">
        <v>4.4215999999999998</v>
      </c>
      <c r="E411" s="3" t="s">
        <v>425</v>
      </c>
      <c r="F411" s="3" t="s">
        <v>49</v>
      </c>
      <c r="G411" s="3" t="s">
        <v>50</v>
      </c>
      <c r="H411" s="3" t="s">
        <v>162</v>
      </c>
      <c r="I411" s="3" t="s">
        <v>855</v>
      </c>
      <c r="K411" s="3" t="s">
        <v>855</v>
      </c>
    </row>
    <row r="412" spans="1:11" x14ac:dyDescent="0.25">
      <c r="A412" s="3" t="s">
        <v>846</v>
      </c>
      <c r="B412" s="3" t="s">
        <v>311</v>
      </c>
      <c r="C412" s="139" t="s">
        <v>983</v>
      </c>
      <c r="D412" s="112">
        <v>9.8635999999999999</v>
      </c>
      <c r="E412" s="3" t="s">
        <v>425</v>
      </c>
      <c r="F412" s="3" t="s">
        <v>49</v>
      </c>
      <c r="G412" s="3" t="s">
        <v>50</v>
      </c>
      <c r="H412" s="3" t="s">
        <v>162</v>
      </c>
      <c r="I412" s="3" t="s">
        <v>855</v>
      </c>
      <c r="K412" s="3" t="s">
        <v>855</v>
      </c>
    </row>
    <row r="413" spans="1:11" x14ac:dyDescent="0.25">
      <c r="A413" s="3" t="s">
        <v>846</v>
      </c>
      <c r="B413" s="3" t="s">
        <v>925</v>
      </c>
      <c r="C413" s="139" t="s">
        <v>984</v>
      </c>
      <c r="D413" s="112">
        <v>10.158899999999999</v>
      </c>
      <c r="E413" s="3" t="s">
        <v>425</v>
      </c>
      <c r="F413" s="3" t="s">
        <v>49</v>
      </c>
      <c r="G413" s="3" t="s">
        <v>50</v>
      </c>
      <c r="H413" s="3" t="s">
        <v>162</v>
      </c>
      <c r="I413" s="3" t="s">
        <v>855</v>
      </c>
      <c r="K413" s="3" t="s">
        <v>855</v>
      </c>
    </row>
    <row r="414" spans="1:11" x14ac:dyDescent="0.25">
      <c r="A414" s="3" t="s">
        <v>846</v>
      </c>
      <c r="B414" s="3" t="s">
        <v>311</v>
      </c>
      <c r="C414" s="139" t="s">
        <v>985</v>
      </c>
      <c r="D414" s="112">
        <v>3.5790000000000002</v>
      </c>
      <c r="E414" s="3" t="s">
        <v>425</v>
      </c>
      <c r="F414" s="3" t="s">
        <v>49</v>
      </c>
      <c r="G414" s="3" t="s">
        <v>50</v>
      </c>
      <c r="H414" s="3" t="s">
        <v>162</v>
      </c>
      <c r="I414" s="3" t="s">
        <v>855</v>
      </c>
      <c r="K414" s="3" t="s">
        <v>855</v>
      </c>
    </row>
    <row r="415" spans="1:11" x14ac:dyDescent="0.25">
      <c r="A415" s="3" t="s">
        <v>853</v>
      </c>
      <c r="B415" s="3" t="s">
        <v>168</v>
      </c>
      <c r="C415" s="139" t="s">
        <v>986</v>
      </c>
      <c r="D415" s="112">
        <v>9.4604999999999997</v>
      </c>
      <c r="E415" s="3" t="s">
        <v>425</v>
      </c>
      <c r="F415" s="3" t="s">
        <v>49</v>
      </c>
      <c r="G415" s="3" t="s">
        <v>50</v>
      </c>
      <c r="H415" s="3" t="s">
        <v>162</v>
      </c>
      <c r="I415" s="3" t="s">
        <v>855</v>
      </c>
      <c r="K415" s="3" t="s">
        <v>855</v>
      </c>
    </row>
    <row r="416" spans="1:11" x14ac:dyDescent="0.25">
      <c r="A416" s="3" t="s">
        <v>853</v>
      </c>
      <c r="B416" s="3" t="s">
        <v>168</v>
      </c>
      <c r="C416" s="139" t="s">
        <v>987</v>
      </c>
      <c r="D416" s="112">
        <v>3.9628000000000001</v>
      </c>
      <c r="E416" s="3" t="s">
        <v>425</v>
      </c>
      <c r="F416" s="3" t="s">
        <v>49</v>
      </c>
      <c r="G416" s="3" t="s">
        <v>50</v>
      </c>
      <c r="H416" s="3" t="s">
        <v>162</v>
      </c>
      <c r="I416" s="3" t="s">
        <v>855</v>
      </c>
      <c r="K416" s="3" t="s">
        <v>855</v>
      </c>
    </row>
    <row r="417" spans="1:11" x14ac:dyDescent="0.25">
      <c r="A417" s="3" t="s">
        <v>846</v>
      </c>
      <c r="B417" s="3" t="s">
        <v>925</v>
      </c>
      <c r="C417" s="139" t="s">
        <v>988</v>
      </c>
      <c r="D417" s="112">
        <v>13.9726</v>
      </c>
      <c r="E417" s="3" t="s">
        <v>425</v>
      </c>
      <c r="F417" s="3" t="s">
        <v>49</v>
      </c>
      <c r="G417" s="3" t="s">
        <v>50</v>
      </c>
      <c r="H417" s="3" t="s">
        <v>162</v>
      </c>
      <c r="I417" s="3" t="s">
        <v>855</v>
      </c>
      <c r="K417" s="3" t="s">
        <v>855</v>
      </c>
    </row>
    <row r="418" spans="1:11" x14ac:dyDescent="0.25">
      <c r="A418" s="3" t="s">
        <v>846</v>
      </c>
      <c r="B418" s="3" t="s">
        <v>311</v>
      </c>
      <c r="C418" s="139" t="s">
        <v>989</v>
      </c>
      <c r="D418" s="112">
        <v>8.0805000000000007</v>
      </c>
      <c r="E418" s="3" t="s">
        <v>425</v>
      </c>
      <c r="F418" s="3" t="s">
        <v>49</v>
      </c>
      <c r="G418" s="3" t="s">
        <v>50</v>
      </c>
      <c r="H418" s="3" t="s">
        <v>162</v>
      </c>
      <c r="I418" s="3" t="s">
        <v>855</v>
      </c>
      <c r="K418" s="3" t="s">
        <v>855</v>
      </c>
    </row>
    <row r="419" spans="1:11" x14ac:dyDescent="0.25">
      <c r="A419" s="3" t="s">
        <v>846</v>
      </c>
      <c r="B419" s="3" t="s">
        <v>311</v>
      </c>
      <c r="C419" s="139" t="s">
        <v>990</v>
      </c>
      <c r="D419" s="112">
        <v>2.4346000000000001</v>
      </c>
      <c r="E419" s="3" t="s">
        <v>425</v>
      </c>
      <c r="F419" s="3" t="s">
        <v>49</v>
      </c>
      <c r="G419" s="3" t="s">
        <v>50</v>
      </c>
      <c r="H419" s="3" t="s">
        <v>162</v>
      </c>
      <c r="I419" s="3" t="s">
        <v>855</v>
      </c>
      <c r="K419" s="3" t="s">
        <v>855</v>
      </c>
    </row>
    <row r="420" spans="1:11" x14ac:dyDescent="0.25">
      <c r="A420" s="3" t="s">
        <v>846</v>
      </c>
      <c r="B420" s="3" t="s">
        <v>925</v>
      </c>
      <c r="C420" s="139" t="s">
        <v>991</v>
      </c>
      <c r="D420" s="112">
        <v>5.2194000000000003</v>
      </c>
      <c r="E420" s="3" t="s">
        <v>425</v>
      </c>
      <c r="F420" s="3" t="s">
        <v>49</v>
      </c>
      <c r="G420" s="3" t="s">
        <v>50</v>
      </c>
      <c r="H420" s="3" t="s">
        <v>162</v>
      </c>
      <c r="I420" s="3" t="s">
        <v>855</v>
      </c>
      <c r="K420" s="3" t="s">
        <v>855</v>
      </c>
    </row>
    <row r="421" spans="1:11" x14ac:dyDescent="0.25">
      <c r="A421" s="3" t="s">
        <v>846</v>
      </c>
      <c r="B421" s="3" t="s">
        <v>925</v>
      </c>
      <c r="C421" s="139" t="s">
        <v>992</v>
      </c>
      <c r="D421" s="112">
        <v>9.1388999999999996</v>
      </c>
      <c r="E421" s="3" t="s">
        <v>425</v>
      </c>
      <c r="F421" s="3" t="s">
        <v>49</v>
      </c>
      <c r="G421" s="3" t="s">
        <v>50</v>
      </c>
      <c r="H421" s="3" t="s">
        <v>162</v>
      </c>
      <c r="I421" s="3" t="s">
        <v>855</v>
      </c>
      <c r="K421" s="3" t="s">
        <v>855</v>
      </c>
    </row>
    <row r="422" spans="1:11" x14ac:dyDescent="0.25">
      <c r="A422" s="3" t="s">
        <v>846</v>
      </c>
      <c r="B422" s="3" t="s">
        <v>959</v>
      </c>
      <c r="C422" s="139" t="s">
        <v>993</v>
      </c>
      <c r="D422" s="112">
        <v>9.1761999999999997</v>
      </c>
      <c r="E422" s="3" t="s">
        <v>425</v>
      </c>
      <c r="F422" s="3" t="s">
        <v>49</v>
      </c>
      <c r="G422" s="3" t="s">
        <v>50</v>
      </c>
      <c r="H422" s="3" t="s">
        <v>162</v>
      </c>
      <c r="I422" s="3" t="s">
        <v>855</v>
      </c>
      <c r="K422" s="3" t="s">
        <v>855</v>
      </c>
    </row>
    <row r="423" spans="1:11" x14ac:dyDescent="0.25">
      <c r="A423" s="3" t="s">
        <v>846</v>
      </c>
      <c r="B423" s="3" t="s">
        <v>157</v>
      </c>
      <c r="C423" s="139" t="s">
        <v>994</v>
      </c>
      <c r="D423" s="112">
        <v>1.8885000000000001</v>
      </c>
      <c r="E423" s="3" t="s">
        <v>425</v>
      </c>
      <c r="F423" s="3" t="s">
        <v>49</v>
      </c>
      <c r="G423" s="3" t="s">
        <v>50</v>
      </c>
      <c r="H423" s="3" t="s">
        <v>162</v>
      </c>
      <c r="I423" s="3" t="s">
        <v>855</v>
      </c>
      <c r="K423" s="3" t="s">
        <v>855</v>
      </c>
    </row>
    <row r="424" spans="1:11" x14ac:dyDescent="0.25">
      <c r="A424" s="3" t="s">
        <v>846</v>
      </c>
      <c r="B424" s="3" t="s">
        <v>882</v>
      </c>
      <c r="C424" s="139" t="s">
        <v>995</v>
      </c>
      <c r="D424" s="112">
        <v>6.1962000000000002</v>
      </c>
      <c r="E424" s="3" t="s">
        <v>425</v>
      </c>
      <c r="F424" s="3" t="s">
        <v>49</v>
      </c>
      <c r="G424" s="3" t="s">
        <v>50</v>
      </c>
      <c r="H424" s="3" t="s">
        <v>162</v>
      </c>
      <c r="I424" s="3" t="s">
        <v>855</v>
      </c>
      <c r="K424" s="3" t="s">
        <v>855</v>
      </c>
    </row>
    <row r="425" spans="1:11" x14ac:dyDescent="0.25">
      <c r="A425" s="3" t="s">
        <v>846</v>
      </c>
      <c r="B425" s="3" t="s">
        <v>996</v>
      </c>
      <c r="C425" s="139" t="s">
        <v>997</v>
      </c>
      <c r="D425" s="112">
        <v>1.2678</v>
      </c>
      <c r="E425" s="3" t="s">
        <v>425</v>
      </c>
      <c r="F425" s="3" t="s">
        <v>49</v>
      </c>
      <c r="G425" s="3" t="s">
        <v>50</v>
      </c>
      <c r="H425" s="3" t="s">
        <v>162</v>
      </c>
      <c r="I425" s="3" t="s">
        <v>855</v>
      </c>
      <c r="K425" s="3" t="s">
        <v>855</v>
      </c>
    </row>
    <row r="426" spans="1:11" x14ac:dyDescent="0.25">
      <c r="A426" s="3" t="s">
        <v>846</v>
      </c>
      <c r="B426" s="3" t="s">
        <v>311</v>
      </c>
      <c r="C426" s="139" t="s">
        <v>998</v>
      </c>
      <c r="D426" s="112">
        <v>2.6802999999999999</v>
      </c>
      <c r="E426" s="3" t="s">
        <v>425</v>
      </c>
      <c r="F426" s="3" t="s">
        <v>49</v>
      </c>
      <c r="G426" s="3" t="s">
        <v>50</v>
      </c>
      <c r="H426" s="3" t="s">
        <v>162</v>
      </c>
      <c r="I426" s="3" t="s">
        <v>855</v>
      </c>
      <c r="K426" s="3" t="s">
        <v>855</v>
      </c>
    </row>
    <row r="427" spans="1:11" x14ac:dyDescent="0.25">
      <c r="A427" s="3" t="s">
        <v>846</v>
      </c>
      <c r="B427" s="3" t="s">
        <v>882</v>
      </c>
      <c r="C427" s="139" t="s">
        <v>999</v>
      </c>
      <c r="D427" s="112">
        <v>12.228899999999999</v>
      </c>
      <c r="E427" s="3" t="s">
        <v>425</v>
      </c>
      <c r="F427" s="3" t="s">
        <v>49</v>
      </c>
      <c r="G427" s="3" t="s">
        <v>50</v>
      </c>
      <c r="H427" s="3" t="s">
        <v>162</v>
      </c>
      <c r="I427" s="3" t="s">
        <v>855</v>
      </c>
      <c r="K427" s="3" t="s">
        <v>855</v>
      </c>
    </row>
    <row r="428" spans="1:11" x14ac:dyDescent="0.25">
      <c r="A428" s="3" t="s">
        <v>846</v>
      </c>
      <c r="B428" s="3" t="s">
        <v>882</v>
      </c>
      <c r="C428" s="139" t="s">
        <v>1000</v>
      </c>
      <c r="D428" s="112">
        <v>8.5106000000000002</v>
      </c>
      <c r="E428" s="3" t="s">
        <v>425</v>
      </c>
      <c r="F428" s="3" t="s">
        <v>49</v>
      </c>
      <c r="G428" s="3" t="s">
        <v>50</v>
      </c>
      <c r="H428" s="3" t="s">
        <v>162</v>
      </c>
      <c r="I428" s="3" t="s">
        <v>855</v>
      </c>
      <c r="K428" s="3" t="s">
        <v>855</v>
      </c>
    </row>
    <row r="429" spans="1:11" x14ac:dyDescent="0.25">
      <c r="A429" s="3" t="s">
        <v>846</v>
      </c>
      <c r="B429" s="3" t="s">
        <v>157</v>
      </c>
      <c r="C429" s="139" t="s">
        <v>1001</v>
      </c>
      <c r="D429" s="112">
        <v>3.4188999999999998</v>
      </c>
      <c r="E429" s="3" t="s">
        <v>425</v>
      </c>
      <c r="F429" s="3" t="s">
        <v>49</v>
      </c>
      <c r="G429" s="3" t="s">
        <v>50</v>
      </c>
      <c r="H429" s="3" t="s">
        <v>162</v>
      </c>
      <c r="I429" s="3" t="s">
        <v>855</v>
      </c>
      <c r="K429" s="3" t="s">
        <v>855</v>
      </c>
    </row>
    <row r="430" spans="1:11" x14ac:dyDescent="0.25">
      <c r="A430" s="3" t="s">
        <v>846</v>
      </c>
      <c r="B430" s="3" t="s">
        <v>311</v>
      </c>
      <c r="C430" s="139" t="s">
        <v>1002</v>
      </c>
      <c r="D430" s="112">
        <v>0.41789999999999999</v>
      </c>
      <c r="E430" s="3" t="s">
        <v>425</v>
      </c>
      <c r="F430" s="3" t="s">
        <v>49</v>
      </c>
      <c r="G430" s="3" t="s">
        <v>50</v>
      </c>
      <c r="H430" s="3" t="s">
        <v>162</v>
      </c>
      <c r="I430" s="3" t="s">
        <v>855</v>
      </c>
      <c r="K430" s="3" t="s">
        <v>855</v>
      </c>
    </row>
    <row r="431" spans="1:11" x14ac:dyDescent="0.25">
      <c r="A431" s="3" t="s">
        <v>846</v>
      </c>
      <c r="B431" s="3" t="s">
        <v>311</v>
      </c>
      <c r="C431" s="139" t="s">
        <v>1003</v>
      </c>
      <c r="D431" s="112">
        <v>2.0508999999999999</v>
      </c>
      <c r="E431" s="3" t="s">
        <v>425</v>
      </c>
      <c r="F431" s="3" t="s">
        <v>49</v>
      </c>
      <c r="G431" s="3" t="s">
        <v>50</v>
      </c>
      <c r="H431" s="3" t="s">
        <v>162</v>
      </c>
      <c r="I431" s="3" t="s">
        <v>855</v>
      </c>
      <c r="K431" s="3" t="s">
        <v>855</v>
      </c>
    </row>
    <row r="432" spans="1:11" x14ac:dyDescent="0.25">
      <c r="A432" s="3" t="s">
        <v>846</v>
      </c>
      <c r="B432" s="3" t="s">
        <v>311</v>
      </c>
      <c r="C432" s="139" t="s">
        <v>1004</v>
      </c>
      <c r="D432" s="112">
        <v>0.44779999999999998</v>
      </c>
      <c r="E432" s="3" t="s">
        <v>425</v>
      </c>
      <c r="F432" s="3" t="s">
        <v>49</v>
      </c>
      <c r="G432" s="3" t="s">
        <v>50</v>
      </c>
      <c r="H432" s="3" t="s">
        <v>162</v>
      </c>
      <c r="I432" s="3" t="s">
        <v>855</v>
      </c>
      <c r="K432" s="3" t="s">
        <v>855</v>
      </c>
    </row>
    <row r="433" spans="1:11" x14ac:dyDescent="0.25">
      <c r="A433" s="3" t="s">
        <v>846</v>
      </c>
      <c r="B433" s="3" t="s">
        <v>311</v>
      </c>
      <c r="C433" s="139" t="s">
        <v>1005</v>
      </c>
      <c r="D433" s="112">
        <v>2.4167000000000001</v>
      </c>
      <c r="E433" s="3" t="s">
        <v>425</v>
      </c>
      <c r="F433" s="3" t="s">
        <v>49</v>
      </c>
      <c r="G433" s="3" t="s">
        <v>50</v>
      </c>
      <c r="H433" s="3" t="s">
        <v>162</v>
      </c>
      <c r="I433" s="3" t="s">
        <v>855</v>
      </c>
      <c r="K433" s="3" t="s">
        <v>855</v>
      </c>
    </row>
    <row r="434" spans="1:11" x14ac:dyDescent="0.25">
      <c r="A434" s="3" t="s">
        <v>846</v>
      </c>
      <c r="B434" s="3" t="s">
        <v>168</v>
      </c>
      <c r="C434" s="139" t="s">
        <v>1006</v>
      </c>
      <c r="D434" s="112">
        <v>4.6593</v>
      </c>
      <c r="E434" s="3" t="s">
        <v>425</v>
      </c>
      <c r="F434" s="3" t="s">
        <v>49</v>
      </c>
      <c r="G434" s="3" t="s">
        <v>50</v>
      </c>
      <c r="H434" s="3" t="s">
        <v>162</v>
      </c>
      <c r="I434" s="3" t="s">
        <v>855</v>
      </c>
      <c r="K434" s="3" t="s">
        <v>855</v>
      </c>
    </row>
    <row r="435" spans="1:11" x14ac:dyDescent="0.25">
      <c r="A435" s="3" t="s">
        <v>846</v>
      </c>
      <c r="B435" s="3" t="s">
        <v>311</v>
      </c>
      <c r="C435" s="139" t="s">
        <v>1007</v>
      </c>
      <c r="D435" s="112">
        <v>2.2172000000000001</v>
      </c>
      <c r="E435" s="3" t="s">
        <v>425</v>
      </c>
      <c r="F435" s="3" t="s">
        <v>49</v>
      </c>
      <c r="G435" s="3" t="s">
        <v>50</v>
      </c>
      <c r="H435" s="3" t="s">
        <v>162</v>
      </c>
      <c r="I435" s="3" t="s">
        <v>855</v>
      </c>
      <c r="K435" s="3" t="s">
        <v>855</v>
      </c>
    </row>
    <row r="436" spans="1:11" x14ac:dyDescent="0.25">
      <c r="A436" s="3" t="s">
        <v>846</v>
      </c>
      <c r="B436" s="3" t="s">
        <v>311</v>
      </c>
      <c r="C436" s="139" t="s">
        <v>1008</v>
      </c>
      <c r="D436" s="112">
        <v>10.0383</v>
      </c>
      <c r="E436" s="3" t="s">
        <v>425</v>
      </c>
      <c r="F436" s="3" t="s">
        <v>49</v>
      </c>
      <c r="G436" s="3" t="s">
        <v>50</v>
      </c>
      <c r="H436" s="3" t="s">
        <v>162</v>
      </c>
      <c r="I436" s="3" t="s">
        <v>855</v>
      </c>
      <c r="K436" s="3" t="s">
        <v>855</v>
      </c>
    </row>
    <row r="437" spans="1:11" x14ac:dyDescent="0.25">
      <c r="A437" s="3" t="s">
        <v>853</v>
      </c>
      <c r="B437" s="3" t="s">
        <v>168</v>
      </c>
      <c r="C437" s="139" t="s">
        <v>1009</v>
      </c>
      <c r="D437" s="112">
        <v>4.9349999999999996</v>
      </c>
      <c r="E437" s="3" t="s">
        <v>425</v>
      </c>
      <c r="F437" s="3" t="s">
        <v>49</v>
      </c>
      <c r="G437" s="3" t="s">
        <v>50</v>
      </c>
      <c r="H437" s="3" t="s">
        <v>162</v>
      </c>
      <c r="I437" s="3" t="s">
        <v>855</v>
      </c>
      <c r="K437" s="3" t="s">
        <v>855</v>
      </c>
    </row>
    <row r="438" spans="1:11" x14ac:dyDescent="0.25">
      <c r="A438" s="3" t="s">
        <v>853</v>
      </c>
      <c r="B438" s="3" t="s">
        <v>168</v>
      </c>
      <c r="C438" s="139" t="s">
        <v>1010</v>
      </c>
      <c r="D438" s="112">
        <v>5.6414999999999997</v>
      </c>
      <c r="E438" s="3" t="s">
        <v>425</v>
      </c>
      <c r="F438" s="3" t="s">
        <v>49</v>
      </c>
      <c r="G438" s="3" t="s">
        <v>50</v>
      </c>
      <c r="H438" s="3" t="s">
        <v>162</v>
      </c>
      <c r="I438" s="3" t="s">
        <v>855</v>
      </c>
      <c r="K438" s="3" t="s">
        <v>855</v>
      </c>
    </row>
    <row r="439" spans="1:11" x14ac:dyDescent="0.25">
      <c r="A439" s="3" t="s">
        <v>846</v>
      </c>
      <c r="B439" s="3" t="s">
        <v>959</v>
      </c>
      <c r="C439" s="139" t="s">
        <v>1011</v>
      </c>
      <c r="D439" s="112">
        <v>5.2672999999999996</v>
      </c>
      <c r="E439" s="3" t="s">
        <v>425</v>
      </c>
      <c r="F439" s="3" t="s">
        <v>49</v>
      </c>
      <c r="G439" s="3" t="s">
        <v>50</v>
      </c>
      <c r="H439" s="3" t="s">
        <v>162</v>
      </c>
      <c r="I439" s="3" t="s">
        <v>855</v>
      </c>
      <c r="K439" s="3" t="s">
        <v>855</v>
      </c>
    </row>
    <row r="440" spans="1:11" x14ac:dyDescent="0.25">
      <c r="A440" s="3" t="s">
        <v>846</v>
      </c>
      <c r="B440" s="3" t="s">
        <v>311</v>
      </c>
      <c r="C440" s="139" t="s">
        <v>1012</v>
      </c>
      <c r="D440" s="112">
        <v>1.3178000000000001</v>
      </c>
      <c r="E440" s="3" t="s">
        <v>425</v>
      </c>
      <c r="F440" s="3" t="s">
        <v>49</v>
      </c>
      <c r="G440" s="3" t="s">
        <v>50</v>
      </c>
      <c r="H440" s="3" t="s">
        <v>162</v>
      </c>
      <c r="I440" s="3" t="s">
        <v>855</v>
      </c>
      <c r="K440" s="3" t="s">
        <v>855</v>
      </c>
    </row>
    <row r="441" spans="1:11" x14ac:dyDescent="0.25">
      <c r="A441" s="3" t="s">
        <v>846</v>
      </c>
      <c r="B441" s="3" t="s">
        <v>311</v>
      </c>
      <c r="C441" s="139" t="s">
        <v>1013</v>
      </c>
      <c r="D441" s="112">
        <v>2.5428999999999999</v>
      </c>
      <c r="E441" s="3" t="s">
        <v>425</v>
      </c>
      <c r="F441" s="3" t="s">
        <v>49</v>
      </c>
      <c r="G441" s="3" t="s">
        <v>50</v>
      </c>
      <c r="H441" s="3" t="s">
        <v>162</v>
      </c>
      <c r="I441" s="3" t="s">
        <v>855</v>
      </c>
      <c r="K441" s="3" t="s">
        <v>855</v>
      </c>
    </row>
    <row r="442" spans="1:11" x14ac:dyDescent="0.25">
      <c r="A442" s="3" t="s">
        <v>846</v>
      </c>
      <c r="B442" s="3" t="s">
        <v>959</v>
      </c>
      <c r="C442" s="139" t="s">
        <v>1014</v>
      </c>
      <c r="D442" s="112">
        <v>5.1638000000000002</v>
      </c>
      <c r="E442" s="3" t="s">
        <v>425</v>
      </c>
      <c r="F442" s="3" t="s">
        <v>49</v>
      </c>
      <c r="G442" s="3" t="s">
        <v>50</v>
      </c>
      <c r="H442" s="3" t="s">
        <v>162</v>
      </c>
      <c r="I442" s="3" t="s">
        <v>855</v>
      </c>
      <c r="K442" s="3" t="s">
        <v>855</v>
      </c>
    </row>
    <row r="443" spans="1:11" x14ac:dyDescent="0.25">
      <c r="A443" s="3" t="s">
        <v>846</v>
      </c>
      <c r="B443" s="3" t="s">
        <v>311</v>
      </c>
      <c r="C443" s="139" t="s">
        <v>1015</v>
      </c>
      <c r="D443" s="112">
        <v>5.0090000000000003</v>
      </c>
      <c r="E443" s="3" t="s">
        <v>425</v>
      </c>
      <c r="F443" s="3" t="s">
        <v>49</v>
      </c>
      <c r="G443" s="3" t="s">
        <v>50</v>
      </c>
      <c r="H443" s="3" t="s">
        <v>162</v>
      </c>
      <c r="I443" s="3" t="s">
        <v>855</v>
      </c>
      <c r="K443" s="3" t="s">
        <v>855</v>
      </c>
    </row>
    <row r="444" spans="1:11" x14ac:dyDescent="0.25">
      <c r="A444" s="3" t="s">
        <v>846</v>
      </c>
      <c r="B444" s="3" t="s">
        <v>311</v>
      </c>
      <c r="C444" s="139" t="s">
        <v>1016</v>
      </c>
      <c r="D444" s="112">
        <v>6.3151000000000002</v>
      </c>
      <c r="E444" s="3" t="s">
        <v>425</v>
      </c>
      <c r="F444" s="3" t="s">
        <v>49</v>
      </c>
      <c r="G444" s="3" t="s">
        <v>50</v>
      </c>
      <c r="H444" s="3" t="s">
        <v>162</v>
      </c>
      <c r="I444" s="3" t="s">
        <v>855</v>
      </c>
      <c r="K444" s="3" t="s">
        <v>855</v>
      </c>
    </row>
    <row r="445" spans="1:11" x14ac:dyDescent="0.25">
      <c r="A445" s="3" t="s">
        <v>846</v>
      </c>
      <c r="B445" s="3" t="s">
        <v>157</v>
      </c>
      <c r="C445" s="139" t="s">
        <v>1017</v>
      </c>
      <c r="D445" s="112">
        <v>2.0428999999999999</v>
      </c>
      <c r="E445" s="3" t="s">
        <v>425</v>
      </c>
      <c r="F445" s="3" t="s">
        <v>49</v>
      </c>
      <c r="G445" s="3" t="s">
        <v>50</v>
      </c>
      <c r="H445" s="3" t="s">
        <v>162</v>
      </c>
      <c r="I445" s="3" t="s">
        <v>855</v>
      </c>
      <c r="K445" s="3" t="s">
        <v>855</v>
      </c>
    </row>
    <row r="446" spans="1:11" x14ac:dyDescent="0.25">
      <c r="A446" s="3" t="s">
        <v>846</v>
      </c>
      <c r="B446" s="3" t="s">
        <v>157</v>
      </c>
      <c r="C446" s="139" t="s">
        <v>1018</v>
      </c>
      <c r="D446" s="112">
        <v>3.3902999999999999</v>
      </c>
      <c r="E446" s="3" t="s">
        <v>425</v>
      </c>
      <c r="F446" s="3" t="s">
        <v>49</v>
      </c>
      <c r="G446" s="3" t="s">
        <v>50</v>
      </c>
      <c r="H446" s="3" t="s">
        <v>162</v>
      </c>
      <c r="I446" s="3" t="s">
        <v>855</v>
      </c>
      <c r="K446" s="3" t="s">
        <v>855</v>
      </c>
    </row>
    <row r="447" spans="1:11" x14ac:dyDescent="0.25">
      <c r="A447" s="3" t="s">
        <v>846</v>
      </c>
      <c r="B447" s="3" t="s">
        <v>311</v>
      </c>
      <c r="C447" s="139" t="s">
        <v>1019</v>
      </c>
      <c r="D447" s="112">
        <v>2.367</v>
      </c>
      <c r="E447" s="3" t="s">
        <v>425</v>
      </c>
      <c r="F447" s="3" t="s">
        <v>49</v>
      </c>
      <c r="G447" s="3" t="s">
        <v>50</v>
      </c>
      <c r="H447" s="3" t="s">
        <v>162</v>
      </c>
      <c r="I447" s="3" t="s">
        <v>855</v>
      </c>
      <c r="K447" s="3" t="s">
        <v>855</v>
      </c>
    </row>
    <row r="448" spans="1:11" x14ac:dyDescent="0.25">
      <c r="A448" s="3" t="s">
        <v>846</v>
      </c>
      <c r="B448" s="3" t="s">
        <v>311</v>
      </c>
      <c r="C448" s="139" t="s">
        <v>1020</v>
      </c>
      <c r="D448" s="112">
        <v>2.7168000000000001</v>
      </c>
      <c r="E448" s="3" t="s">
        <v>425</v>
      </c>
      <c r="F448" s="3" t="s">
        <v>49</v>
      </c>
      <c r="G448" s="3" t="s">
        <v>50</v>
      </c>
      <c r="H448" s="3" t="s">
        <v>162</v>
      </c>
      <c r="I448" s="3" t="s">
        <v>855</v>
      </c>
      <c r="K448" s="3" t="s">
        <v>855</v>
      </c>
    </row>
    <row r="449" spans="1:11" x14ac:dyDescent="0.25">
      <c r="A449" s="3" t="s">
        <v>846</v>
      </c>
      <c r="B449" s="3" t="s">
        <v>168</v>
      </c>
      <c r="C449" s="139" t="s">
        <v>1021</v>
      </c>
      <c r="D449" s="112">
        <v>7.1124999999999998</v>
      </c>
      <c r="E449" s="3" t="s">
        <v>425</v>
      </c>
      <c r="F449" s="3" t="s">
        <v>49</v>
      </c>
      <c r="G449" s="3" t="s">
        <v>50</v>
      </c>
      <c r="H449" s="3" t="s">
        <v>162</v>
      </c>
      <c r="I449" s="3" t="s">
        <v>855</v>
      </c>
      <c r="K449" s="3" t="s">
        <v>855</v>
      </c>
    </row>
    <row r="450" spans="1:11" x14ac:dyDescent="0.25">
      <c r="A450" s="3" t="s">
        <v>846</v>
      </c>
      <c r="B450" s="3" t="s">
        <v>157</v>
      </c>
      <c r="C450" s="139" t="s">
        <v>1022</v>
      </c>
      <c r="D450" s="112">
        <v>2.1032999999999999</v>
      </c>
      <c r="E450" s="3" t="s">
        <v>425</v>
      </c>
      <c r="F450" s="3" t="s">
        <v>49</v>
      </c>
      <c r="G450" s="3" t="s">
        <v>50</v>
      </c>
      <c r="H450" s="3" t="s">
        <v>162</v>
      </c>
      <c r="I450" s="3" t="s">
        <v>855</v>
      </c>
      <c r="K450" s="3" t="s">
        <v>855</v>
      </c>
    </row>
    <row r="451" spans="1:11" x14ac:dyDescent="0.25">
      <c r="A451" s="3" t="s">
        <v>846</v>
      </c>
      <c r="B451" s="3" t="s">
        <v>311</v>
      </c>
      <c r="C451" s="139" t="s">
        <v>1023</v>
      </c>
      <c r="D451" s="112">
        <v>5.5922000000000001</v>
      </c>
      <c r="E451" s="3" t="s">
        <v>425</v>
      </c>
      <c r="F451" s="3" t="s">
        <v>49</v>
      </c>
      <c r="G451" s="3" t="s">
        <v>50</v>
      </c>
      <c r="H451" s="3" t="s">
        <v>162</v>
      </c>
      <c r="I451" s="3" t="s">
        <v>855</v>
      </c>
      <c r="K451" s="3" t="s">
        <v>855</v>
      </c>
    </row>
    <row r="452" spans="1:11" x14ac:dyDescent="0.25">
      <c r="A452" s="3" t="s">
        <v>846</v>
      </c>
      <c r="B452" s="3" t="s">
        <v>157</v>
      </c>
      <c r="C452" s="139" t="s">
        <v>1024</v>
      </c>
      <c r="D452" s="112">
        <v>4.1016000000000004</v>
      </c>
      <c r="E452" s="3" t="s">
        <v>425</v>
      </c>
      <c r="F452" s="3" t="s">
        <v>49</v>
      </c>
      <c r="G452" s="3" t="s">
        <v>50</v>
      </c>
      <c r="H452" s="3" t="s">
        <v>162</v>
      </c>
      <c r="I452" s="3" t="s">
        <v>855</v>
      </c>
      <c r="K452" s="3" t="s">
        <v>855</v>
      </c>
    </row>
    <row r="453" spans="1:11" x14ac:dyDescent="0.25">
      <c r="A453" s="3" t="s">
        <v>846</v>
      </c>
      <c r="B453" s="3" t="s">
        <v>925</v>
      </c>
      <c r="C453" s="139" t="s">
        <v>1025</v>
      </c>
      <c r="D453" s="112">
        <v>5.7030000000000003</v>
      </c>
      <c r="E453" s="3" t="s">
        <v>425</v>
      </c>
      <c r="F453" s="3" t="s">
        <v>49</v>
      </c>
      <c r="G453" s="3" t="s">
        <v>50</v>
      </c>
      <c r="H453" s="3" t="s">
        <v>162</v>
      </c>
      <c r="I453" s="3" t="s">
        <v>855</v>
      </c>
      <c r="K453" s="3" t="s">
        <v>855</v>
      </c>
    </row>
    <row r="454" spans="1:11" x14ac:dyDescent="0.25">
      <c r="A454" s="3" t="s">
        <v>846</v>
      </c>
      <c r="B454" s="3" t="s">
        <v>1026</v>
      </c>
      <c r="C454" s="139" t="s">
        <v>1027</v>
      </c>
      <c r="D454" s="112">
        <v>11.560499999999999</v>
      </c>
      <c r="E454" s="3" t="s">
        <v>425</v>
      </c>
      <c r="F454" s="3" t="s">
        <v>49</v>
      </c>
      <c r="G454" s="3" t="s">
        <v>50</v>
      </c>
      <c r="H454" s="3" t="s">
        <v>162</v>
      </c>
      <c r="I454" s="3" t="s">
        <v>855</v>
      </c>
      <c r="K454" s="3" t="s">
        <v>855</v>
      </c>
    </row>
    <row r="455" spans="1:11" x14ac:dyDescent="0.25">
      <c r="A455" s="3" t="s">
        <v>846</v>
      </c>
      <c r="B455" s="3" t="s">
        <v>311</v>
      </c>
      <c r="C455" s="139" t="s">
        <v>1028</v>
      </c>
      <c r="D455" s="112">
        <v>3.0202</v>
      </c>
      <c r="E455" s="3" t="s">
        <v>425</v>
      </c>
      <c r="F455" s="3" t="s">
        <v>49</v>
      </c>
      <c r="G455" s="3" t="s">
        <v>50</v>
      </c>
      <c r="H455" s="3" t="s">
        <v>162</v>
      </c>
      <c r="I455" s="3" t="s">
        <v>855</v>
      </c>
      <c r="K455" s="3" t="s">
        <v>855</v>
      </c>
    </row>
    <row r="456" spans="1:11" x14ac:dyDescent="0.25">
      <c r="A456" s="3" t="s">
        <v>846</v>
      </c>
      <c r="B456" s="3" t="s">
        <v>959</v>
      </c>
      <c r="C456" s="139" t="s">
        <v>1029</v>
      </c>
      <c r="D456" s="112">
        <v>10.7607</v>
      </c>
      <c r="E456" s="3" t="s">
        <v>425</v>
      </c>
      <c r="F456" s="3" t="s">
        <v>49</v>
      </c>
      <c r="G456" s="3" t="s">
        <v>50</v>
      </c>
      <c r="H456" s="3" t="s">
        <v>162</v>
      </c>
      <c r="I456" s="3" t="s">
        <v>855</v>
      </c>
      <c r="K456" s="3" t="s">
        <v>855</v>
      </c>
    </row>
    <row r="457" spans="1:11" x14ac:dyDescent="0.25">
      <c r="A457" s="3" t="s">
        <v>846</v>
      </c>
      <c r="B457" s="3" t="s">
        <v>959</v>
      </c>
      <c r="C457" s="139" t="s">
        <v>1030</v>
      </c>
      <c r="D457" s="112">
        <v>5.2537000000000003</v>
      </c>
      <c r="E457" s="3" t="s">
        <v>425</v>
      </c>
      <c r="F457" s="3" t="s">
        <v>49</v>
      </c>
      <c r="G457" s="3" t="s">
        <v>50</v>
      </c>
      <c r="H457" s="3" t="s">
        <v>162</v>
      </c>
      <c r="I457" s="3" t="s">
        <v>855</v>
      </c>
      <c r="K457" s="3" t="s">
        <v>855</v>
      </c>
    </row>
    <row r="458" spans="1:11" x14ac:dyDescent="0.25">
      <c r="A458" s="3" t="s">
        <v>846</v>
      </c>
      <c r="B458" s="3" t="s">
        <v>311</v>
      </c>
      <c r="C458" s="139" t="s">
        <v>1031</v>
      </c>
      <c r="D458" s="112">
        <v>12.639099999999999</v>
      </c>
      <c r="E458" s="3" t="s">
        <v>425</v>
      </c>
      <c r="F458" s="3" t="s">
        <v>49</v>
      </c>
      <c r="G458" s="3" t="s">
        <v>50</v>
      </c>
      <c r="H458" s="3" t="s">
        <v>162</v>
      </c>
      <c r="I458" s="3" t="s">
        <v>855</v>
      </c>
      <c r="K458" s="3" t="s">
        <v>855</v>
      </c>
    </row>
    <row r="459" spans="1:11" x14ac:dyDescent="0.25">
      <c r="A459" s="3" t="s">
        <v>846</v>
      </c>
      <c r="B459" s="3" t="s">
        <v>311</v>
      </c>
      <c r="C459" s="139" t="s">
        <v>1032</v>
      </c>
      <c r="D459" s="112">
        <v>14.081200000000001</v>
      </c>
      <c r="E459" s="3" t="s">
        <v>425</v>
      </c>
      <c r="F459" s="3" t="s">
        <v>49</v>
      </c>
      <c r="G459" s="3" t="s">
        <v>50</v>
      </c>
      <c r="H459" s="3" t="s">
        <v>162</v>
      </c>
      <c r="I459" s="3" t="s">
        <v>855</v>
      </c>
      <c r="K459" s="3" t="s">
        <v>855</v>
      </c>
    </row>
    <row r="460" spans="1:11" x14ac:dyDescent="0.25">
      <c r="A460" s="3" t="s">
        <v>846</v>
      </c>
      <c r="B460" s="3" t="s">
        <v>168</v>
      </c>
      <c r="C460" s="139" t="s">
        <v>1033</v>
      </c>
      <c r="D460" s="112">
        <v>6.7965</v>
      </c>
      <c r="E460" s="3" t="s">
        <v>425</v>
      </c>
      <c r="F460" s="3" t="s">
        <v>49</v>
      </c>
      <c r="G460" s="3" t="s">
        <v>50</v>
      </c>
      <c r="H460" s="3" t="s">
        <v>162</v>
      </c>
      <c r="I460" s="3" t="s">
        <v>855</v>
      </c>
      <c r="K460" s="3" t="s">
        <v>855</v>
      </c>
    </row>
    <row r="461" spans="1:11" x14ac:dyDescent="0.25">
      <c r="A461" s="3" t="s">
        <v>846</v>
      </c>
      <c r="B461" s="3" t="s">
        <v>168</v>
      </c>
      <c r="C461" s="139" t="s">
        <v>1034</v>
      </c>
      <c r="D461" s="112">
        <v>12.4209</v>
      </c>
      <c r="E461" s="3" t="s">
        <v>425</v>
      </c>
      <c r="F461" s="3" t="s">
        <v>49</v>
      </c>
      <c r="G461" s="3" t="s">
        <v>50</v>
      </c>
      <c r="H461" s="3" t="s">
        <v>162</v>
      </c>
      <c r="I461" s="3" t="s">
        <v>855</v>
      </c>
      <c r="K461" s="3" t="s">
        <v>855</v>
      </c>
    </row>
    <row r="462" spans="1:11" x14ac:dyDescent="0.25">
      <c r="A462" s="3" t="s">
        <v>846</v>
      </c>
      <c r="B462" s="3" t="s">
        <v>168</v>
      </c>
      <c r="C462" s="139" t="s">
        <v>1035</v>
      </c>
      <c r="D462" s="112">
        <v>7.9222000000000001</v>
      </c>
      <c r="E462" s="3" t="s">
        <v>425</v>
      </c>
      <c r="F462" s="3" t="s">
        <v>49</v>
      </c>
      <c r="G462" s="3" t="s">
        <v>50</v>
      </c>
      <c r="H462" s="3" t="s">
        <v>162</v>
      </c>
      <c r="I462" s="3" t="s">
        <v>855</v>
      </c>
      <c r="K462" s="3" t="s">
        <v>855</v>
      </c>
    </row>
    <row r="463" spans="1:11" x14ac:dyDescent="0.25">
      <c r="A463" s="3" t="s">
        <v>846</v>
      </c>
      <c r="B463" s="3" t="s">
        <v>1026</v>
      </c>
      <c r="C463" s="139" t="s">
        <v>1036</v>
      </c>
      <c r="D463" s="112">
        <v>10.5054</v>
      </c>
      <c r="E463" s="3" t="s">
        <v>425</v>
      </c>
      <c r="F463" s="3" t="s">
        <v>49</v>
      </c>
      <c r="G463" s="3" t="s">
        <v>50</v>
      </c>
      <c r="H463" s="3" t="s">
        <v>162</v>
      </c>
      <c r="I463" s="3" t="s">
        <v>855</v>
      </c>
      <c r="K463" s="3" t="s">
        <v>855</v>
      </c>
    </row>
    <row r="464" spans="1:11" x14ac:dyDescent="0.25">
      <c r="A464" s="3" t="s">
        <v>846</v>
      </c>
      <c r="B464" s="3" t="s">
        <v>157</v>
      </c>
      <c r="C464" s="139" t="s">
        <v>1037</v>
      </c>
      <c r="D464" s="112">
        <v>0.77149999999999996</v>
      </c>
      <c r="E464" s="3" t="s">
        <v>425</v>
      </c>
      <c r="F464" s="3" t="s">
        <v>49</v>
      </c>
      <c r="G464" s="3" t="s">
        <v>50</v>
      </c>
      <c r="H464" s="3" t="s">
        <v>162</v>
      </c>
      <c r="I464" s="3" t="s">
        <v>855</v>
      </c>
      <c r="K464" s="3" t="s">
        <v>855</v>
      </c>
    </row>
    <row r="465" spans="1:11" x14ac:dyDescent="0.25">
      <c r="A465" s="3" t="s">
        <v>846</v>
      </c>
      <c r="B465" s="3" t="s">
        <v>1026</v>
      </c>
      <c r="C465" s="139" t="s">
        <v>1038</v>
      </c>
      <c r="D465" s="112">
        <v>17.355899999999998</v>
      </c>
      <c r="E465" s="3" t="s">
        <v>425</v>
      </c>
      <c r="F465" s="3" t="s">
        <v>49</v>
      </c>
      <c r="G465" s="3" t="s">
        <v>50</v>
      </c>
      <c r="H465" s="3" t="s">
        <v>162</v>
      </c>
      <c r="I465" s="3" t="s">
        <v>855</v>
      </c>
      <c r="K465" s="3" t="s">
        <v>855</v>
      </c>
    </row>
    <row r="466" spans="1:11" x14ac:dyDescent="0.25">
      <c r="A466" s="3" t="s">
        <v>846</v>
      </c>
      <c r="B466" s="3" t="s">
        <v>157</v>
      </c>
      <c r="C466" s="139" t="s">
        <v>1039</v>
      </c>
      <c r="D466" s="112">
        <v>6.3874000000000004</v>
      </c>
      <c r="E466" s="3" t="s">
        <v>425</v>
      </c>
      <c r="F466" s="3" t="s">
        <v>49</v>
      </c>
      <c r="G466" s="3" t="s">
        <v>50</v>
      </c>
      <c r="H466" s="3" t="s">
        <v>162</v>
      </c>
      <c r="I466" s="3" t="s">
        <v>855</v>
      </c>
      <c r="K466" s="3" t="s">
        <v>855</v>
      </c>
    </row>
    <row r="467" spans="1:11" x14ac:dyDescent="0.25">
      <c r="A467" s="3" t="s">
        <v>846</v>
      </c>
      <c r="B467" s="3" t="s">
        <v>448</v>
      </c>
      <c r="C467" s="139" t="s">
        <v>1040</v>
      </c>
      <c r="D467" s="112">
        <v>5.5834000000000001</v>
      </c>
      <c r="E467" s="3" t="s">
        <v>425</v>
      </c>
      <c r="F467" s="3" t="s">
        <v>49</v>
      </c>
      <c r="G467" s="3" t="s">
        <v>50</v>
      </c>
      <c r="H467" s="3" t="s">
        <v>162</v>
      </c>
      <c r="I467" s="3" t="s">
        <v>855</v>
      </c>
      <c r="K467" s="3" t="s">
        <v>855</v>
      </c>
    </row>
    <row r="468" spans="1:11" x14ac:dyDescent="0.25">
      <c r="A468" s="3" t="s">
        <v>846</v>
      </c>
      <c r="B468" s="3" t="s">
        <v>311</v>
      </c>
      <c r="C468" s="139" t="s">
        <v>1041</v>
      </c>
      <c r="D468" s="112">
        <v>3.2924000000000002</v>
      </c>
      <c r="E468" s="3" t="s">
        <v>425</v>
      </c>
      <c r="F468" s="3" t="s">
        <v>49</v>
      </c>
      <c r="G468" s="3" t="s">
        <v>50</v>
      </c>
      <c r="H468" s="3" t="s">
        <v>162</v>
      </c>
      <c r="I468" s="3" t="s">
        <v>855</v>
      </c>
      <c r="K468" s="3" t="s">
        <v>855</v>
      </c>
    </row>
    <row r="469" spans="1:11" x14ac:dyDescent="0.25">
      <c r="A469" s="3" t="s">
        <v>846</v>
      </c>
      <c r="B469" s="3" t="s">
        <v>311</v>
      </c>
      <c r="C469" s="139" t="s">
        <v>1042</v>
      </c>
      <c r="D469" s="112">
        <v>1.1076999999999999</v>
      </c>
      <c r="E469" s="3" t="s">
        <v>425</v>
      </c>
      <c r="F469" s="3" t="s">
        <v>49</v>
      </c>
      <c r="G469" s="3" t="s">
        <v>50</v>
      </c>
      <c r="H469" s="3" t="s">
        <v>162</v>
      </c>
      <c r="I469" s="3" t="s">
        <v>855</v>
      </c>
      <c r="K469" s="3" t="s">
        <v>855</v>
      </c>
    </row>
    <row r="470" spans="1:11" x14ac:dyDescent="0.25">
      <c r="A470" s="3" t="s">
        <v>846</v>
      </c>
      <c r="B470" s="3" t="s">
        <v>311</v>
      </c>
      <c r="C470" s="139" t="s">
        <v>1043</v>
      </c>
      <c r="D470" s="112">
        <v>10.881399999999999</v>
      </c>
      <c r="E470" s="3" t="s">
        <v>425</v>
      </c>
      <c r="F470" s="3" t="s">
        <v>49</v>
      </c>
      <c r="G470" s="3" t="s">
        <v>50</v>
      </c>
      <c r="H470" s="3" t="s">
        <v>162</v>
      </c>
      <c r="I470" s="3" t="s">
        <v>855</v>
      </c>
      <c r="K470" s="3" t="s">
        <v>855</v>
      </c>
    </row>
    <row r="471" spans="1:11" x14ac:dyDescent="0.25">
      <c r="A471" s="3" t="s">
        <v>846</v>
      </c>
      <c r="B471" s="3" t="s">
        <v>311</v>
      </c>
      <c r="C471" s="139" t="s">
        <v>1044</v>
      </c>
      <c r="D471" s="112">
        <v>10.8049</v>
      </c>
      <c r="E471" s="3" t="s">
        <v>425</v>
      </c>
      <c r="F471" s="3" t="s">
        <v>49</v>
      </c>
      <c r="G471" s="3" t="s">
        <v>50</v>
      </c>
      <c r="H471" s="3" t="s">
        <v>162</v>
      </c>
      <c r="I471" s="3" t="s">
        <v>855</v>
      </c>
      <c r="K471" s="3" t="s">
        <v>855</v>
      </c>
    </row>
    <row r="472" spans="1:11" x14ac:dyDescent="0.25">
      <c r="A472" s="3" t="s">
        <v>846</v>
      </c>
      <c r="B472" s="3" t="s">
        <v>486</v>
      </c>
      <c r="C472" s="139" t="s">
        <v>1045</v>
      </c>
      <c r="D472" s="112">
        <v>2.6695000000000002</v>
      </c>
      <c r="E472" s="3" t="s">
        <v>425</v>
      </c>
      <c r="F472" s="3" t="s">
        <v>49</v>
      </c>
      <c r="G472" s="3" t="s">
        <v>50</v>
      </c>
      <c r="H472" s="3" t="s">
        <v>162</v>
      </c>
      <c r="I472" s="3" t="s">
        <v>855</v>
      </c>
      <c r="K472" s="3" t="s">
        <v>855</v>
      </c>
    </row>
    <row r="473" spans="1:11" x14ac:dyDescent="0.25">
      <c r="A473" s="3" t="s">
        <v>846</v>
      </c>
      <c r="B473" s="3" t="s">
        <v>311</v>
      </c>
      <c r="C473" s="139" t="s">
        <v>1046</v>
      </c>
      <c r="D473" s="112">
        <v>1.1294999999999999</v>
      </c>
      <c r="E473" s="3" t="s">
        <v>425</v>
      </c>
      <c r="F473" s="3" t="s">
        <v>49</v>
      </c>
      <c r="G473" s="3" t="s">
        <v>50</v>
      </c>
      <c r="H473" s="3" t="s">
        <v>162</v>
      </c>
      <c r="I473" s="3" t="s">
        <v>855</v>
      </c>
      <c r="K473" s="3" t="s">
        <v>855</v>
      </c>
    </row>
    <row r="474" spans="1:11" x14ac:dyDescent="0.25">
      <c r="A474" s="3" t="s">
        <v>846</v>
      </c>
      <c r="B474" s="3" t="s">
        <v>311</v>
      </c>
      <c r="C474" s="139" t="s">
        <v>1047</v>
      </c>
      <c r="D474" s="112">
        <v>1.1698999999999999</v>
      </c>
      <c r="E474" s="3" t="s">
        <v>425</v>
      </c>
      <c r="F474" s="3" t="s">
        <v>49</v>
      </c>
      <c r="G474" s="3" t="s">
        <v>50</v>
      </c>
      <c r="H474" s="3" t="s">
        <v>162</v>
      </c>
      <c r="I474" s="3" t="s">
        <v>855</v>
      </c>
      <c r="K474" s="3" t="s">
        <v>855</v>
      </c>
    </row>
    <row r="475" spans="1:11" x14ac:dyDescent="0.25">
      <c r="A475" s="3" t="s">
        <v>846</v>
      </c>
      <c r="B475" s="3" t="s">
        <v>168</v>
      </c>
      <c r="C475" s="139" t="s">
        <v>1048</v>
      </c>
      <c r="D475" s="112">
        <v>2.4996</v>
      </c>
      <c r="E475" s="3" t="s">
        <v>425</v>
      </c>
      <c r="F475" s="3" t="s">
        <v>49</v>
      </c>
      <c r="G475" s="3" t="s">
        <v>50</v>
      </c>
      <c r="H475" s="3" t="s">
        <v>162</v>
      </c>
      <c r="I475" s="3" t="s">
        <v>855</v>
      </c>
      <c r="K475" s="3" t="s">
        <v>855</v>
      </c>
    </row>
    <row r="476" spans="1:11" x14ac:dyDescent="0.25">
      <c r="A476" s="3" t="s">
        <v>846</v>
      </c>
      <c r="B476" s="3" t="s">
        <v>168</v>
      </c>
      <c r="C476" s="139" t="s">
        <v>1049</v>
      </c>
      <c r="D476" s="112">
        <v>2.6543999999999999</v>
      </c>
      <c r="E476" s="3" t="s">
        <v>425</v>
      </c>
      <c r="F476" s="3" t="s">
        <v>49</v>
      </c>
      <c r="G476" s="3" t="s">
        <v>50</v>
      </c>
      <c r="H476" s="3" t="s">
        <v>162</v>
      </c>
      <c r="I476" s="3" t="s">
        <v>855</v>
      </c>
      <c r="K476" s="3" t="s">
        <v>855</v>
      </c>
    </row>
    <row r="477" spans="1:11" x14ac:dyDescent="0.25">
      <c r="A477" s="3" t="s">
        <v>846</v>
      </c>
      <c r="B477" s="3" t="s">
        <v>157</v>
      </c>
      <c r="C477" s="139" t="s">
        <v>1050</v>
      </c>
      <c r="D477" s="112">
        <v>4.2705000000000002</v>
      </c>
      <c r="E477" s="3" t="s">
        <v>425</v>
      </c>
      <c r="F477" s="3" t="s">
        <v>49</v>
      </c>
      <c r="G477" s="3" t="s">
        <v>50</v>
      </c>
      <c r="H477" s="3" t="s">
        <v>162</v>
      </c>
      <c r="I477" s="3" t="s">
        <v>855</v>
      </c>
      <c r="K477" s="3" t="s">
        <v>855</v>
      </c>
    </row>
    <row r="478" spans="1:11" x14ac:dyDescent="0.25">
      <c r="A478" s="3" t="s">
        <v>846</v>
      </c>
      <c r="B478" s="3" t="s">
        <v>925</v>
      </c>
      <c r="C478" s="139" t="s">
        <v>1051</v>
      </c>
      <c r="D478" s="112">
        <v>3.0183</v>
      </c>
      <c r="E478" s="3" t="s">
        <v>425</v>
      </c>
      <c r="F478" s="3" t="s">
        <v>49</v>
      </c>
      <c r="G478" s="3" t="s">
        <v>50</v>
      </c>
      <c r="H478" s="3" t="s">
        <v>162</v>
      </c>
      <c r="I478" s="3" t="s">
        <v>855</v>
      </c>
      <c r="K478" s="3" t="s">
        <v>855</v>
      </c>
    </row>
    <row r="479" spans="1:11" x14ac:dyDescent="0.25">
      <c r="A479" s="3" t="s">
        <v>846</v>
      </c>
      <c r="B479" s="3" t="s">
        <v>168</v>
      </c>
      <c r="C479" s="139" t="s">
        <v>1052</v>
      </c>
      <c r="D479" s="112">
        <v>6.5259999999999998</v>
      </c>
      <c r="E479" s="3" t="s">
        <v>425</v>
      </c>
      <c r="F479" s="3" t="s">
        <v>49</v>
      </c>
      <c r="G479" s="3" t="s">
        <v>50</v>
      </c>
      <c r="H479" s="3" t="s">
        <v>162</v>
      </c>
      <c r="I479" s="3" t="s">
        <v>855</v>
      </c>
      <c r="K479" s="3" t="s">
        <v>855</v>
      </c>
    </row>
    <row r="480" spans="1:11" x14ac:dyDescent="0.25">
      <c r="A480" s="3" t="s">
        <v>846</v>
      </c>
      <c r="B480" s="3" t="s">
        <v>311</v>
      </c>
      <c r="C480" s="139" t="s">
        <v>1053</v>
      </c>
      <c r="D480" s="112">
        <v>5.5815999999999999</v>
      </c>
      <c r="E480" s="3" t="s">
        <v>425</v>
      </c>
      <c r="F480" s="3" t="s">
        <v>49</v>
      </c>
      <c r="G480" s="3" t="s">
        <v>50</v>
      </c>
      <c r="H480" s="3" t="s">
        <v>162</v>
      </c>
      <c r="I480" s="3" t="s">
        <v>855</v>
      </c>
      <c r="K480" s="3" t="s">
        <v>855</v>
      </c>
    </row>
    <row r="481" spans="1:11" x14ac:dyDescent="0.25">
      <c r="A481" s="3" t="s">
        <v>846</v>
      </c>
      <c r="B481" s="3" t="s">
        <v>1026</v>
      </c>
      <c r="C481" s="139" t="s">
        <v>1054</v>
      </c>
      <c r="D481" s="112">
        <v>3.6797</v>
      </c>
      <c r="E481" s="3" t="s">
        <v>425</v>
      </c>
      <c r="F481" s="3" t="s">
        <v>49</v>
      </c>
      <c r="G481" s="3" t="s">
        <v>50</v>
      </c>
      <c r="H481" s="3" t="s">
        <v>162</v>
      </c>
      <c r="I481" s="3" t="s">
        <v>855</v>
      </c>
      <c r="K481" s="3" t="s">
        <v>855</v>
      </c>
    </row>
    <row r="482" spans="1:11" x14ac:dyDescent="0.25">
      <c r="A482" s="3" t="s">
        <v>846</v>
      </c>
      <c r="B482" s="3" t="s">
        <v>168</v>
      </c>
      <c r="C482" s="139" t="s">
        <v>1055</v>
      </c>
      <c r="D482" s="112">
        <v>8.0751000000000008</v>
      </c>
      <c r="E482" s="3" t="s">
        <v>425</v>
      </c>
      <c r="F482" s="3" t="s">
        <v>49</v>
      </c>
      <c r="G482" s="3" t="s">
        <v>50</v>
      </c>
      <c r="H482" s="3" t="s">
        <v>162</v>
      </c>
      <c r="I482" s="3" t="s">
        <v>855</v>
      </c>
      <c r="K482" s="3" t="s">
        <v>855</v>
      </c>
    </row>
    <row r="483" spans="1:11" x14ac:dyDescent="0.25">
      <c r="A483" s="3" t="s">
        <v>846</v>
      </c>
      <c r="B483" s="3" t="s">
        <v>311</v>
      </c>
      <c r="C483" s="139" t="s">
        <v>1056</v>
      </c>
      <c r="D483" s="112">
        <v>9.8592999999999993</v>
      </c>
      <c r="E483" s="3" t="s">
        <v>425</v>
      </c>
      <c r="F483" s="3" t="s">
        <v>49</v>
      </c>
      <c r="G483" s="3" t="s">
        <v>50</v>
      </c>
      <c r="H483" s="3" t="s">
        <v>162</v>
      </c>
      <c r="I483" s="3" t="s">
        <v>855</v>
      </c>
      <c r="K483" s="3" t="s">
        <v>855</v>
      </c>
    </row>
    <row r="484" spans="1:11" x14ac:dyDescent="0.25">
      <c r="A484" s="3" t="s">
        <v>846</v>
      </c>
      <c r="B484" s="3" t="s">
        <v>311</v>
      </c>
      <c r="C484" s="139" t="s">
        <v>1057</v>
      </c>
      <c r="D484" s="112">
        <v>1.7938000000000001</v>
      </c>
      <c r="E484" s="3" t="s">
        <v>425</v>
      </c>
      <c r="F484" s="3" t="s">
        <v>49</v>
      </c>
      <c r="G484" s="3" t="s">
        <v>50</v>
      </c>
      <c r="H484" s="3" t="s">
        <v>162</v>
      </c>
      <c r="I484" s="3" t="s">
        <v>855</v>
      </c>
      <c r="K484" s="3" t="s">
        <v>855</v>
      </c>
    </row>
    <row r="485" spans="1:11" x14ac:dyDescent="0.25">
      <c r="A485" s="3" t="s">
        <v>846</v>
      </c>
      <c r="B485" s="3" t="s">
        <v>311</v>
      </c>
      <c r="C485" s="139" t="s">
        <v>1058</v>
      </c>
      <c r="D485" s="112">
        <v>2.4060999999999999</v>
      </c>
      <c r="E485" s="3" t="s">
        <v>425</v>
      </c>
      <c r="F485" s="3" t="s">
        <v>49</v>
      </c>
      <c r="G485" s="3" t="s">
        <v>50</v>
      </c>
      <c r="H485" s="3" t="s">
        <v>162</v>
      </c>
      <c r="I485" s="3" t="s">
        <v>855</v>
      </c>
      <c r="K485" s="3" t="s">
        <v>855</v>
      </c>
    </row>
    <row r="486" spans="1:11" x14ac:dyDescent="0.25">
      <c r="A486" s="3" t="s">
        <v>846</v>
      </c>
      <c r="B486" s="3" t="s">
        <v>311</v>
      </c>
      <c r="C486" s="139" t="s">
        <v>1059</v>
      </c>
      <c r="D486" s="112">
        <v>4.9775</v>
      </c>
      <c r="E486" s="3" t="s">
        <v>425</v>
      </c>
      <c r="F486" s="3" t="s">
        <v>49</v>
      </c>
      <c r="G486" s="3" t="s">
        <v>50</v>
      </c>
      <c r="H486" s="3" t="s">
        <v>162</v>
      </c>
      <c r="I486" s="3" t="s">
        <v>855</v>
      </c>
      <c r="K486" s="3" t="s">
        <v>855</v>
      </c>
    </row>
    <row r="487" spans="1:11" x14ac:dyDescent="0.25">
      <c r="A487" s="3" t="s">
        <v>846</v>
      </c>
      <c r="B487" s="3" t="s">
        <v>486</v>
      </c>
      <c r="C487" s="139" t="s">
        <v>1060</v>
      </c>
      <c r="D487" s="112">
        <v>6.0974000000000004</v>
      </c>
      <c r="E487" s="3" t="s">
        <v>425</v>
      </c>
      <c r="F487" s="3" t="s">
        <v>49</v>
      </c>
      <c r="G487" s="3" t="s">
        <v>50</v>
      </c>
      <c r="H487" s="3" t="s">
        <v>162</v>
      </c>
      <c r="I487" s="3" t="s">
        <v>855</v>
      </c>
      <c r="K487" s="3" t="s">
        <v>855</v>
      </c>
    </row>
    <row r="488" spans="1:11" x14ac:dyDescent="0.25">
      <c r="A488" s="3" t="s">
        <v>846</v>
      </c>
      <c r="B488" s="3" t="s">
        <v>157</v>
      </c>
      <c r="C488" s="139" t="s">
        <v>1061</v>
      </c>
      <c r="D488" s="112">
        <v>11.825699999999999</v>
      </c>
      <c r="E488" s="3" t="s">
        <v>425</v>
      </c>
      <c r="F488" s="3" t="s">
        <v>49</v>
      </c>
      <c r="G488" s="3" t="s">
        <v>50</v>
      </c>
      <c r="H488" s="3" t="s">
        <v>162</v>
      </c>
      <c r="I488" s="3" t="s">
        <v>855</v>
      </c>
      <c r="K488" s="3" t="s">
        <v>855</v>
      </c>
    </row>
    <row r="489" spans="1:11" x14ac:dyDescent="0.25">
      <c r="A489" s="3" t="s">
        <v>846</v>
      </c>
      <c r="B489" s="3" t="s">
        <v>486</v>
      </c>
      <c r="C489" s="139" t="s">
        <v>1062</v>
      </c>
      <c r="D489" s="112">
        <v>1.6607000000000001</v>
      </c>
      <c r="E489" s="3" t="s">
        <v>425</v>
      </c>
      <c r="F489" s="3" t="s">
        <v>49</v>
      </c>
      <c r="G489" s="3" t="s">
        <v>50</v>
      </c>
      <c r="H489" s="3" t="s">
        <v>162</v>
      </c>
      <c r="I489" s="3" t="s">
        <v>855</v>
      </c>
      <c r="K489" s="3" t="s">
        <v>855</v>
      </c>
    </row>
    <row r="490" spans="1:11" x14ac:dyDescent="0.25">
      <c r="A490" s="3" t="s">
        <v>846</v>
      </c>
      <c r="B490" s="3" t="s">
        <v>157</v>
      </c>
      <c r="C490" s="139" t="s">
        <v>1063</v>
      </c>
      <c r="D490" s="112">
        <v>2.6714000000000002</v>
      </c>
      <c r="E490" s="3" t="s">
        <v>425</v>
      </c>
      <c r="F490" s="3" t="s">
        <v>49</v>
      </c>
      <c r="G490" s="3" t="s">
        <v>50</v>
      </c>
      <c r="H490" s="3" t="s">
        <v>162</v>
      </c>
      <c r="I490" s="3" t="s">
        <v>855</v>
      </c>
      <c r="K490" s="3" t="s">
        <v>855</v>
      </c>
    </row>
    <row r="491" spans="1:11" x14ac:dyDescent="0.25">
      <c r="A491" s="3" t="s">
        <v>846</v>
      </c>
      <c r="B491" s="3" t="s">
        <v>311</v>
      </c>
      <c r="C491" s="139" t="s">
        <v>1064</v>
      </c>
      <c r="D491" s="112">
        <v>1.7571000000000001</v>
      </c>
      <c r="E491" s="3" t="s">
        <v>425</v>
      </c>
      <c r="F491" s="3" t="s">
        <v>49</v>
      </c>
      <c r="G491" s="3" t="s">
        <v>50</v>
      </c>
      <c r="H491" s="3" t="s">
        <v>162</v>
      </c>
      <c r="I491" s="3" t="s">
        <v>855</v>
      </c>
      <c r="K491" s="3" t="s">
        <v>855</v>
      </c>
    </row>
    <row r="492" spans="1:11" x14ac:dyDescent="0.25">
      <c r="A492" s="3" t="s">
        <v>846</v>
      </c>
      <c r="B492" s="3" t="s">
        <v>311</v>
      </c>
      <c r="C492" s="139" t="s">
        <v>1065</v>
      </c>
      <c r="D492" s="112">
        <v>0.59199999999999997</v>
      </c>
      <c r="E492" s="3" t="s">
        <v>425</v>
      </c>
      <c r="F492" s="3" t="s">
        <v>49</v>
      </c>
      <c r="G492" s="3" t="s">
        <v>50</v>
      </c>
      <c r="H492" s="3" t="s">
        <v>162</v>
      </c>
      <c r="I492" s="3" t="s">
        <v>855</v>
      </c>
      <c r="K492" s="3" t="s">
        <v>855</v>
      </c>
    </row>
    <row r="493" spans="1:11" x14ac:dyDescent="0.25">
      <c r="A493" s="3" t="s">
        <v>846</v>
      </c>
      <c r="B493" s="3" t="s">
        <v>311</v>
      </c>
      <c r="C493" s="139" t="s">
        <v>1066</v>
      </c>
      <c r="D493" s="112">
        <v>6.6333000000000002</v>
      </c>
      <c r="E493" s="3" t="s">
        <v>425</v>
      </c>
      <c r="F493" s="3" t="s">
        <v>49</v>
      </c>
      <c r="G493" s="3" t="s">
        <v>50</v>
      </c>
      <c r="H493" s="3" t="s">
        <v>162</v>
      </c>
      <c r="I493" s="3" t="s">
        <v>855</v>
      </c>
      <c r="K493" s="3" t="s">
        <v>855</v>
      </c>
    </row>
    <row r="494" spans="1:11" x14ac:dyDescent="0.25">
      <c r="A494" s="3" t="s">
        <v>846</v>
      </c>
      <c r="B494" s="3" t="s">
        <v>959</v>
      </c>
      <c r="C494" s="139" t="s">
        <v>1067</v>
      </c>
      <c r="D494" s="112">
        <v>13.5543</v>
      </c>
      <c r="E494" s="3" t="s">
        <v>425</v>
      </c>
      <c r="F494" s="3" t="s">
        <v>49</v>
      </c>
      <c r="G494" s="3" t="s">
        <v>50</v>
      </c>
      <c r="H494" s="3" t="s">
        <v>162</v>
      </c>
      <c r="I494" s="3" t="s">
        <v>855</v>
      </c>
      <c r="K494" s="3" t="s">
        <v>855</v>
      </c>
    </row>
    <row r="495" spans="1:11" x14ac:dyDescent="0.25">
      <c r="A495" s="3" t="s">
        <v>846</v>
      </c>
      <c r="B495" s="3" t="s">
        <v>311</v>
      </c>
      <c r="C495" s="139" t="s">
        <v>1068</v>
      </c>
      <c r="D495" s="112">
        <v>1.5344</v>
      </c>
      <c r="E495" s="3" t="s">
        <v>425</v>
      </c>
      <c r="F495" s="3" t="s">
        <v>49</v>
      </c>
      <c r="G495" s="3" t="s">
        <v>50</v>
      </c>
      <c r="H495" s="3" t="s">
        <v>162</v>
      </c>
      <c r="I495" s="3" t="s">
        <v>855</v>
      </c>
      <c r="K495" s="3" t="s">
        <v>855</v>
      </c>
    </row>
    <row r="496" spans="1:11" x14ac:dyDescent="0.25">
      <c r="A496" s="3" t="s">
        <v>846</v>
      </c>
      <c r="B496" s="3" t="s">
        <v>168</v>
      </c>
      <c r="C496" s="139" t="s">
        <v>1069</v>
      </c>
      <c r="D496" s="112">
        <v>6.7161999999999997</v>
      </c>
      <c r="E496" s="3" t="s">
        <v>425</v>
      </c>
      <c r="F496" s="3" t="s">
        <v>49</v>
      </c>
      <c r="G496" s="3" t="s">
        <v>50</v>
      </c>
      <c r="H496" s="3" t="s">
        <v>162</v>
      </c>
      <c r="I496" s="3" t="s">
        <v>855</v>
      </c>
      <c r="K496" s="3" t="s">
        <v>855</v>
      </c>
    </row>
    <row r="497" spans="1:11" x14ac:dyDescent="0.25">
      <c r="A497" s="3" t="s">
        <v>846</v>
      </c>
      <c r="B497" s="3" t="s">
        <v>157</v>
      </c>
      <c r="C497" s="139" t="s">
        <v>1070</v>
      </c>
      <c r="D497" s="112">
        <v>1.3016000000000001</v>
      </c>
      <c r="E497" s="3" t="s">
        <v>425</v>
      </c>
      <c r="F497" s="3" t="s">
        <v>49</v>
      </c>
      <c r="G497" s="3" t="s">
        <v>50</v>
      </c>
      <c r="H497" s="3" t="s">
        <v>162</v>
      </c>
      <c r="I497" s="3" t="s">
        <v>855</v>
      </c>
      <c r="K497" s="3" t="s">
        <v>855</v>
      </c>
    </row>
    <row r="498" spans="1:11" x14ac:dyDescent="0.25">
      <c r="A498" s="3" t="s">
        <v>846</v>
      </c>
      <c r="B498" s="3" t="s">
        <v>486</v>
      </c>
      <c r="C498" s="139" t="s">
        <v>1071</v>
      </c>
      <c r="D498" s="112">
        <v>1.0467</v>
      </c>
      <c r="E498" s="3" t="s">
        <v>425</v>
      </c>
      <c r="F498" s="3" t="s">
        <v>49</v>
      </c>
      <c r="G498" s="3" t="s">
        <v>50</v>
      </c>
      <c r="H498" s="3" t="s">
        <v>162</v>
      </c>
      <c r="I498" s="3" t="s">
        <v>855</v>
      </c>
      <c r="K498" s="3" t="s">
        <v>855</v>
      </c>
    </row>
    <row r="499" spans="1:11" x14ac:dyDescent="0.25">
      <c r="A499" s="3" t="s">
        <v>846</v>
      </c>
      <c r="B499" s="3" t="s">
        <v>157</v>
      </c>
      <c r="C499" s="139" t="s">
        <v>1072</v>
      </c>
      <c r="D499" s="112">
        <v>1.9588000000000001</v>
      </c>
      <c r="E499" s="3" t="s">
        <v>425</v>
      </c>
      <c r="F499" s="3" t="s">
        <v>49</v>
      </c>
      <c r="G499" s="3" t="s">
        <v>50</v>
      </c>
      <c r="H499" s="3" t="s">
        <v>162</v>
      </c>
      <c r="I499" s="3" t="s">
        <v>855</v>
      </c>
      <c r="K499" s="3" t="s">
        <v>855</v>
      </c>
    </row>
    <row r="500" spans="1:11" x14ac:dyDescent="0.25">
      <c r="A500" s="3" t="s">
        <v>846</v>
      </c>
      <c r="B500" s="3" t="s">
        <v>168</v>
      </c>
      <c r="C500" s="139" t="s">
        <v>1073</v>
      </c>
      <c r="D500" s="112">
        <v>3.3986000000000001</v>
      </c>
      <c r="E500" s="3" t="s">
        <v>425</v>
      </c>
      <c r="F500" s="3" t="s">
        <v>49</v>
      </c>
      <c r="G500" s="3" t="s">
        <v>50</v>
      </c>
      <c r="H500" s="3" t="s">
        <v>162</v>
      </c>
      <c r="I500" s="3" t="s">
        <v>855</v>
      </c>
      <c r="K500" s="3" t="s">
        <v>855</v>
      </c>
    </row>
    <row r="501" spans="1:11" x14ac:dyDescent="0.25">
      <c r="A501" s="3" t="s">
        <v>846</v>
      </c>
      <c r="B501" s="3" t="s">
        <v>311</v>
      </c>
      <c r="C501" s="139" t="s">
        <v>1074</v>
      </c>
      <c r="D501" s="112">
        <v>4.6083999999999996</v>
      </c>
      <c r="E501" s="3" t="s">
        <v>425</v>
      </c>
      <c r="F501" s="3" t="s">
        <v>49</v>
      </c>
      <c r="G501" s="3" t="s">
        <v>50</v>
      </c>
      <c r="H501" s="3" t="s">
        <v>162</v>
      </c>
      <c r="I501" s="3" t="s">
        <v>855</v>
      </c>
      <c r="K501" s="3" t="s">
        <v>855</v>
      </c>
    </row>
    <row r="502" spans="1:11" x14ac:dyDescent="0.25">
      <c r="A502" s="3" t="s">
        <v>846</v>
      </c>
      <c r="B502" s="3" t="s">
        <v>448</v>
      </c>
      <c r="C502" s="139" t="s">
        <v>1075</v>
      </c>
      <c r="D502" s="112">
        <v>2.2679999999999998</v>
      </c>
      <c r="E502" s="3" t="s">
        <v>425</v>
      </c>
      <c r="F502" s="3" t="s">
        <v>49</v>
      </c>
      <c r="G502" s="3" t="s">
        <v>50</v>
      </c>
      <c r="H502" s="3" t="s">
        <v>162</v>
      </c>
      <c r="I502" s="3" t="s">
        <v>855</v>
      </c>
      <c r="K502" s="3" t="s">
        <v>855</v>
      </c>
    </row>
    <row r="503" spans="1:11" x14ac:dyDescent="0.25">
      <c r="A503" s="3" t="s">
        <v>846</v>
      </c>
      <c r="B503" s="3" t="s">
        <v>1026</v>
      </c>
      <c r="C503" s="139" t="s">
        <v>1076</v>
      </c>
      <c r="D503" s="112">
        <v>11.259399999999999</v>
      </c>
      <c r="E503" s="3" t="s">
        <v>425</v>
      </c>
      <c r="F503" s="3" t="s">
        <v>49</v>
      </c>
      <c r="G503" s="3" t="s">
        <v>50</v>
      </c>
      <c r="H503" s="3" t="s">
        <v>162</v>
      </c>
      <c r="I503" s="3" t="s">
        <v>855</v>
      </c>
      <c r="K503" s="3" t="s">
        <v>855</v>
      </c>
    </row>
    <row r="504" spans="1:11" ht="26.4" x14ac:dyDescent="0.25">
      <c r="A504" s="86" t="s">
        <v>1106</v>
      </c>
      <c r="B504" s="16" t="s">
        <v>486</v>
      </c>
      <c r="C504" s="17" t="s">
        <v>1107</v>
      </c>
      <c r="D504" s="86">
        <v>7.7565</v>
      </c>
      <c r="E504" s="17" t="s">
        <v>425</v>
      </c>
      <c r="F504" s="17" t="s">
        <v>49</v>
      </c>
      <c r="G504" s="134" t="s">
        <v>50</v>
      </c>
      <c r="H504" s="76" t="s">
        <v>162</v>
      </c>
      <c r="I504" s="98" t="s">
        <v>1108</v>
      </c>
      <c r="J504" s="98" t="s">
        <v>1108</v>
      </c>
      <c r="K504" s="86"/>
    </row>
    <row r="505" spans="1:11" ht="26.4" x14ac:dyDescent="0.25">
      <c r="A505" s="86" t="s">
        <v>1106</v>
      </c>
      <c r="B505" s="16" t="s">
        <v>157</v>
      </c>
      <c r="C505" s="17" t="s">
        <v>1109</v>
      </c>
      <c r="D505" s="86">
        <v>2.4214000000000002</v>
      </c>
      <c r="E505" s="76" t="s">
        <v>425</v>
      </c>
      <c r="F505" s="76" t="s">
        <v>49</v>
      </c>
      <c r="G505" s="86" t="s">
        <v>50</v>
      </c>
      <c r="H505" s="76" t="s">
        <v>162</v>
      </c>
      <c r="I505" s="98" t="s">
        <v>1108</v>
      </c>
      <c r="J505" s="86"/>
      <c r="K505" s="86"/>
    </row>
    <row r="506" spans="1:11" ht="26.4" x14ac:dyDescent="0.25">
      <c r="A506" s="86" t="s">
        <v>1106</v>
      </c>
      <c r="B506" s="16" t="s">
        <v>157</v>
      </c>
      <c r="C506" s="17" t="s">
        <v>1110</v>
      </c>
      <c r="D506" s="86">
        <v>5.4649999999999999</v>
      </c>
      <c r="E506" s="76" t="s">
        <v>425</v>
      </c>
      <c r="F506" s="76" t="s">
        <v>49</v>
      </c>
      <c r="G506" s="86" t="s">
        <v>50</v>
      </c>
      <c r="H506" s="76" t="s">
        <v>162</v>
      </c>
      <c r="I506" s="86"/>
      <c r="J506" s="86"/>
      <c r="K506" s="86"/>
    </row>
    <row r="507" spans="1:11" ht="26.4" x14ac:dyDescent="0.25">
      <c r="A507" s="86" t="s">
        <v>1106</v>
      </c>
      <c r="B507" s="16" t="s">
        <v>311</v>
      </c>
      <c r="C507" s="17" t="s">
        <v>1111</v>
      </c>
      <c r="D507" s="86">
        <v>6.1753</v>
      </c>
      <c r="E507" s="76" t="s">
        <v>425</v>
      </c>
      <c r="F507" s="76" t="s">
        <v>49</v>
      </c>
      <c r="G507" s="86" t="s">
        <v>50</v>
      </c>
      <c r="H507" s="76" t="s">
        <v>162</v>
      </c>
      <c r="I507" s="86"/>
      <c r="J507" s="86"/>
      <c r="K507" s="86"/>
    </row>
    <row r="508" spans="1:11" ht="26.4" x14ac:dyDescent="0.25">
      <c r="A508" s="86" t="s">
        <v>1106</v>
      </c>
      <c r="B508" s="16" t="s">
        <v>486</v>
      </c>
      <c r="C508" s="17" t="s">
        <v>1112</v>
      </c>
      <c r="D508" s="86">
        <v>36.543900000000001</v>
      </c>
      <c r="E508" s="76" t="s">
        <v>425</v>
      </c>
      <c r="F508" s="76" t="s">
        <v>49</v>
      </c>
      <c r="G508" s="86" t="s">
        <v>50</v>
      </c>
      <c r="H508" s="76" t="s">
        <v>162</v>
      </c>
      <c r="I508" s="86"/>
      <c r="J508" s="86"/>
      <c r="K508" s="86"/>
    </row>
    <row r="509" spans="1:11" ht="41.4" x14ac:dyDescent="0.25">
      <c r="A509" s="86" t="s">
        <v>1106</v>
      </c>
      <c r="B509" s="16" t="s">
        <v>486</v>
      </c>
      <c r="C509" s="17" t="s">
        <v>1113</v>
      </c>
      <c r="D509" s="86">
        <v>4.7201000000000004</v>
      </c>
      <c r="E509" s="76" t="s">
        <v>425</v>
      </c>
      <c r="F509" s="118" t="s">
        <v>49</v>
      </c>
      <c r="G509" s="90" t="s">
        <v>50</v>
      </c>
      <c r="H509" s="76" t="s">
        <v>162</v>
      </c>
      <c r="I509" s="86"/>
      <c r="J509" s="86"/>
      <c r="K509" s="86"/>
    </row>
    <row r="510" spans="1:11" ht="26.4" x14ac:dyDescent="0.25">
      <c r="A510" s="86" t="s">
        <v>1106</v>
      </c>
      <c r="B510" s="16" t="s">
        <v>486</v>
      </c>
      <c r="C510" s="17" t="s">
        <v>1114</v>
      </c>
      <c r="D510" s="86">
        <v>9.3698999999999995</v>
      </c>
      <c r="E510" s="76" t="s">
        <v>425</v>
      </c>
      <c r="F510" s="76" t="s">
        <v>49</v>
      </c>
      <c r="G510" s="86" t="s">
        <v>50</v>
      </c>
      <c r="H510" s="76" t="s">
        <v>162</v>
      </c>
      <c r="I510" s="86"/>
      <c r="J510" s="86"/>
      <c r="K510" s="86"/>
    </row>
    <row r="511" spans="1:11" ht="26.4" x14ac:dyDescent="0.25">
      <c r="A511" s="86" t="s">
        <v>1106</v>
      </c>
      <c r="B511" s="16" t="s">
        <v>157</v>
      </c>
      <c r="C511" s="17" t="s">
        <v>1115</v>
      </c>
      <c r="D511" s="86"/>
      <c r="E511" s="17" t="s">
        <v>425</v>
      </c>
      <c r="F511" s="17" t="s">
        <v>49</v>
      </c>
      <c r="G511" s="134" t="s">
        <v>50</v>
      </c>
      <c r="H511" s="76" t="s">
        <v>162</v>
      </c>
      <c r="I511" s="86"/>
      <c r="J511" s="86"/>
      <c r="K511" s="86"/>
    </row>
    <row r="512" spans="1:11" ht="26.4" x14ac:dyDescent="0.25">
      <c r="A512" s="86" t="s">
        <v>1106</v>
      </c>
      <c r="B512" s="16" t="s">
        <v>157</v>
      </c>
      <c r="C512" s="17" t="s">
        <v>1116</v>
      </c>
      <c r="D512" s="86"/>
      <c r="E512" s="76" t="s">
        <v>425</v>
      </c>
      <c r="F512" s="76" t="s">
        <v>49</v>
      </c>
      <c r="G512" s="86" t="s">
        <v>50</v>
      </c>
      <c r="H512" s="76" t="s">
        <v>162</v>
      </c>
      <c r="I512" s="86"/>
      <c r="J512" s="86"/>
      <c r="K512" s="86"/>
    </row>
    <row r="513" spans="1:11" ht="26.4" x14ac:dyDescent="0.25">
      <c r="A513" s="86" t="s">
        <v>1106</v>
      </c>
      <c r="B513" s="16" t="s">
        <v>157</v>
      </c>
      <c r="C513" s="17" t="s">
        <v>1117</v>
      </c>
      <c r="D513" s="86"/>
      <c r="E513" s="76" t="s">
        <v>425</v>
      </c>
      <c r="F513" s="76" t="s">
        <v>49</v>
      </c>
      <c r="G513" s="86" t="s">
        <v>50</v>
      </c>
      <c r="H513" s="76" t="s">
        <v>162</v>
      </c>
      <c r="I513" s="86"/>
      <c r="J513" s="86"/>
      <c r="K513" s="86"/>
    </row>
    <row r="514" spans="1:11" ht="26.4" x14ac:dyDescent="0.25">
      <c r="A514" s="86" t="s">
        <v>1106</v>
      </c>
      <c r="B514" s="16" t="s">
        <v>157</v>
      </c>
      <c r="C514" s="17" t="s">
        <v>1118</v>
      </c>
      <c r="D514" s="86"/>
      <c r="E514" s="76" t="s">
        <v>425</v>
      </c>
      <c r="F514" s="76" t="s">
        <v>49</v>
      </c>
      <c r="G514" s="86" t="s">
        <v>50</v>
      </c>
      <c r="H514" s="76" t="s">
        <v>162</v>
      </c>
      <c r="I514" s="86"/>
      <c r="J514" s="86"/>
      <c r="K514" s="86"/>
    </row>
    <row r="515" spans="1:11" ht="26.4" x14ac:dyDescent="0.25">
      <c r="A515" s="86" t="s">
        <v>1106</v>
      </c>
      <c r="B515" s="16" t="s">
        <v>157</v>
      </c>
      <c r="C515" s="17" t="s">
        <v>1119</v>
      </c>
      <c r="D515" s="86"/>
      <c r="E515" s="76" t="s">
        <v>425</v>
      </c>
      <c r="F515" s="76" t="s">
        <v>49</v>
      </c>
      <c r="G515" s="86" t="s">
        <v>50</v>
      </c>
      <c r="H515" s="76" t="s">
        <v>162</v>
      </c>
      <c r="I515" s="86"/>
      <c r="J515" s="86"/>
      <c r="K515" s="86"/>
    </row>
    <row r="516" spans="1:11" ht="41.4" x14ac:dyDescent="0.25">
      <c r="A516" s="86" t="s">
        <v>1106</v>
      </c>
      <c r="B516" s="16" t="s">
        <v>486</v>
      </c>
      <c r="C516" s="17" t="s">
        <v>1120</v>
      </c>
      <c r="D516" s="86">
        <v>5.2948000000000004</v>
      </c>
      <c r="E516" s="76" t="s">
        <v>425</v>
      </c>
      <c r="F516" s="118" t="s">
        <v>49</v>
      </c>
      <c r="G516" s="90" t="s">
        <v>50</v>
      </c>
      <c r="H516" s="76" t="s">
        <v>162</v>
      </c>
      <c r="I516" s="86"/>
      <c r="J516" s="86"/>
      <c r="K516" s="86"/>
    </row>
    <row r="517" spans="1:11" ht="26.4" x14ac:dyDescent="0.25">
      <c r="A517" s="86" t="s">
        <v>1106</v>
      </c>
      <c r="B517" s="16" t="s">
        <v>157</v>
      </c>
      <c r="C517" s="17" t="s">
        <v>1121</v>
      </c>
      <c r="D517" s="86">
        <v>1.7258</v>
      </c>
      <c r="E517" s="76" t="s">
        <v>425</v>
      </c>
      <c r="F517" s="76" t="s">
        <v>49</v>
      </c>
      <c r="G517" s="86" t="s">
        <v>50</v>
      </c>
      <c r="H517" s="76" t="s">
        <v>162</v>
      </c>
      <c r="I517" s="86"/>
      <c r="J517" s="86"/>
      <c r="K517" s="86"/>
    </row>
    <row r="518" spans="1:11" ht="41.4" x14ac:dyDescent="0.25">
      <c r="A518" s="86" t="s">
        <v>1106</v>
      </c>
      <c r="B518" s="16" t="s">
        <v>486</v>
      </c>
      <c r="C518" s="17" t="s">
        <v>1122</v>
      </c>
      <c r="D518" s="86">
        <v>2.5099999999999998</v>
      </c>
      <c r="E518" s="76" t="s">
        <v>425</v>
      </c>
      <c r="F518" s="118" t="s">
        <v>49</v>
      </c>
      <c r="G518" s="90" t="s">
        <v>50</v>
      </c>
      <c r="H518" s="76" t="s">
        <v>162</v>
      </c>
      <c r="I518" s="86"/>
      <c r="J518" s="86"/>
      <c r="K518" s="86"/>
    </row>
    <row r="519" spans="1:11" ht="26.4" x14ac:dyDescent="0.25">
      <c r="A519" s="86" t="s">
        <v>1106</v>
      </c>
      <c r="B519" s="16" t="s">
        <v>486</v>
      </c>
      <c r="C519" s="17" t="s">
        <v>1123</v>
      </c>
      <c r="D519" s="86">
        <v>0.9083</v>
      </c>
      <c r="E519" s="76" t="s">
        <v>425</v>
      </c>
      <c r="F519" s="76" t="s">
        <v>49</v>
      </c>
      <c r="G519" s="86" t="s">
        <v>50</v>
      </c>
      <c r="H519" s="76" t="s">
        <v>162</v>
      </c>
      <c r="I519" s="98" t="s">
        <v>1108</v>
      </c>
      <c r="J519" s="86"/>
      <c r="K519" s="86"/>
    </row>
    <row r="520" spans="1:11" ht="26.4" x14ac:dyDescent="0.25">
      <c r="A520" s="86" t="s">
        <v>1106</v>
      </c>
      <c r="B520" s="16" t="s">
        <v>157</v>
      </c>
      <c r="C520" s="17" t="s">
        <v>1124</v>
      </c>
      <c r="D520" s="86"/>
      <c r="E520" s="76" t="s">
        <v>425</v>
      </c>
      <c r="F520" s="76" t="s">
        <v>49</v>
      </c>
      <c r="G520" s="86" t="s">
        <v>50</v>
      </c>
      <c r="H520" s="76" t="s">
        <v>162</v>
      </c>
      <c r="I520" s="86"/>
      <c r="J520" s="86"/>
      <c r="K520" s="86"/>
    </row>
    <row r="521" spans="1:11" ht="26.4" x14ac:dyDescent="0.25">
      <c r="A521" s="86" t="s">
        <v>1106</v>
      </c>
      <c r="B521" s="16" t="s">
        <v>157</v>
      </c>
      <c r="C521" s="17" t="s">
        <v>1125</v>
      </c>
      <c r="D521" s="86">
        <v>4.2615999999999996</v>
      </c>
      <c r="E521" s="17" t="s">
        <v>425</v>
      </c>
      <c r="F521" s="17" t="s">
        <v>49</v>
      </c>
      <c r="G521" s="134" t="s">
        <v>50</v>
      </c>
      <c r="H521" s="76" t="s">
        <v>162</v>
      </c>
      <c r="I521" s="86"/>
      <c r="J521" s="86"/>
      <c r="K521" s="86"/>
    </row>
    <row r="522" spans="1:11" ht="26.4" x14ac:dyDescent="0.25">
      <c r="A522" s="86" t="s">
        <v>1106</v>
      </c>
      <c r="B522" s="16" t="s">
        <v>157</v>
      </c>
      <c r="C522" s="17" t="s">
        <v>1126</v>
      </c>
      <c r="D522" s="86">
        <v>1.6853</v>
      </c>
      <c r="E522" s="76" t="s">
        <v>425</v>
      </c>
      <c r="F522" s="76" t="s">
        <v>49</v>
      </c>
      <c r="G522" s="86" t="s">
        <v>50</v>
      </c>
      <c r="H522" s="76" t="s">
        <v>162</v>
      </c>
      <c r="I522" s="86"/>
      <c r="J522" s="86"/>
      <c r="K522" s="86"/>
    </row>
    <row r="523" spans="1:11" ht="26.4" x14ac:dyDescent="0.25">
      <c r="A523" s="86" t="s">
        <v>1106</v>
      </c>
      <c r="B523" s="16" t="s">
        <v>157</v>
      </c>
      <c r="C523" s="17" t="s">
        <v>1127</v>
      </c>
      <c r="D523" s="86">
        <v>7.1261000000000001</v>
      </c>
      <c r="E523" s="76" t="s">
        <v>425</v>
      </c>
      <c r="F523" s="76" t="s">
        <v>49</v>
      </c>
      <c r="G523" s="86" t="s">
        <v>50</v>
      </c>
      <c r="H523" s="76" t="s">
        <v>162</v>
      </c>
      <c r="I523" s="86"/>
      <c r="J523" s="86"/>
      <c r="K523" s="86"/>
    </row>
    <row r="524" spans="1:11" ht="26.4" x14ac:dyDescent="0.25">
      <c r="A524" s="86" t="s">
        <v>1106</v>
      </c>
      <c r="B524" s="16" t="s">
        <v>157</v>
      </c>
      <c r="C524" s="17" t="s">
        <v>1128</v>
      </c>
      <c r="D524" s="86"/>
      <c r="E524" s="76" t="s">
        <v>425</v>
      </c>
      <c r="F524" s="76" t="s">
        <v>49</v>
      </c>
      <c r="G524" s="86" t="s">
        <v>50</v>
      </c>
      <c r="H524" s="76" t="s">
        <v>162</v>
      </c>
      <c r="I524" s="86"/>
      <c r="J524" s="86"/>
      <c r="K524" s="86"/>
    </row>
    <row r="525" spans="1:11" ht="41.4" x14ac:dyDescent="0.25">
      <c r="A525" s="86" t="s">
        <v>1106</v>
      </c>
      <c r="B525" s="16" t="s">
        <v>486</v>
      </c>
      <c r="C525" s="17" t="s">
        <v>1129</v>
      </c>
      <c r="D525" s="86">
        <v>5.0523999999999996</v>
      </c>
      <c r="E525" s="76" t="s">
        <v>425</v>
      </c>
      <c r="F525" s="118" t="s">
        <v>49</v>
      </c>
      <c r="G525" s="86" t="s">
        <v>50</v>
      </c>
      <c r="H525" s="76" t="s">
        <v>162</v>
      </c>
      <c r="I525" s="98" t="s">
        <v>1108</v>
      </c>
      <c r="J525" s="98" t="s">
        <v>1108</v>
      </c>
      <c r="K525" s="86"/>
    </row>
    <row r="526" spans="1:11" ht="41.4" x14ac:dyDescent="0.25">
      <c r="A526" s="86" t="s">
        <v>1106</v>
      </c>
      <c r="B526" s="16" t="s">
        <v>157</v>
      </c>
      <c r="C526" s="17" t="s">
        <v>1130</v>
      </c>
      <c r="D526" s="86"/>
      <c r="E526" s="76" t="s">
        <v>425</v>
      </c>
      <c r="F526" s="118" t="s">
        <v>49</v>
      </c>
      <c r="G526" s="86" t="s">
        <v>50</v>
      </c>
      <c r="H526" s="76" t="s">
        <v>162</v>
      </c>
      <c r="I526" s="86"/>
      <c r="J526" s="86"/>
      <c r="K526" s="86"/>
    </row>
    <row r="527" spans="1:11" ht="26.4" x14ac:dyDescent="0.25">
      <c r="A527" s="86" t="s">
        <v>1106</v>
      </c>
      <c r="B527" s="16" t="s">
        <v>157</v>
      </c>
      <c r="C527" s="17" t="s">
        <v>1131</v>
      </c>
      <c r="D527" s="86">
        <v>9.4957999999999991</v>
      </c>
      <c r="E527" s="76" t="s">
        <v>425</v>
      </c>
      <c r="F527" s="76" t="s">
        <v>49</v>
      </c>
      <c r="G527" s="86" t="s">
        <v>50</v>
      </c>
      <c r="H527" s="76" t="s">
        <v>162</v>
      </c>
      <c r="I527" s="86"/>
      <c r="J527" s="86"/>
      <c r="K527" s="86"/>
    </row>
    <row r="528" spans="1:11" ht="26.4" x14ac:dyDescent="0.25">
      <c r="A528" s="86" t="s">
        <v>1106</v>
      </c>
      <c r="B528" s="16" t="s">
        <v>486</v>
      </c>
      <c r="C528" s="17" t="s">
        <v>1132</v>
      </c>
      <c r="D528" s="86">
        <v>2.2488000000000001</v>
      </c>
      <c r="E528" s="17" t="s">
        <v>425</v>
      </c>
      <c r="F528" s="17" t="s">
        <v>49</v>
      </c>
      <c r="G528" s="134" t="s">
        <v>50</v>
      </c>
      <c r="H528" s="76" t="s">
        <v>162</v>
      </c>
      <c r="I528" s="86"/>
      <c r="J528" s="86"/>
      <c r="K528" s="86"/>
    </row>
    <row r="529" spans="1:11" ht="26.4" x14ac:dyDescent="0.25">
      <c r="A529" s="86" t="s">
        <v>1106</v>
      </c>
      <c r="B529" s="16" t="s">
        <v>311</v>
      </c>
      <c r="C529" s="17" t="s">
        <v>1133</v>
      </c>
      <c r="D529" s="86"/>
      <c r="E529" s="76" t="s">
        <v>425</v>
      </c>
      <c r="F529" s="76" t="s">
        <v>49</v>
      </c>
      <c r="G529" s="86" t="s">
        <v>50</v>
      </c>
      <c r="H529" s="76" t="s">
        <v>162</v>
      </c>
      <c r="I529" s="86"/>
      <c r="J529" s="86"/>
      <c r="K529" s="86"/>
    </row>
    <row r="530" spans="1:11" ht="26.4" x14ac:dyDescent="0.25">
      <c r="A530" s="86" t="s">
        <v>1106</v>
      </c>
      <c r="B530" s="16" t="s">
        <v>486</v>
      </c>
      <c r="C530" s="17" t="s">
        <v>1134</v>
      </c>
      <c r="D530" s="86">
        <v>5.7274000000000003</v>
      </c>
      <c r="E530" s="76" t="s">
        <v>425</v>
      </c>
      <c r="F530" s="76" t="s">
        <v>49</v>
      </c>
      <c r="G530" s="86" t="s">
        <v>50</v>
      </c>
      <c r="H530" s="76" t="s">
        <v>162</v>
      </c>
      <c r="I530" s="86"/>
      <c r="J530" s="86"/>
      <c r="K530" s="86"/>
    </row>
    <row r="531" spans="1:11" ht="26.4" x14ac:dyDescent="0.25">
      <c r="A531" s="86" t="s">
        <v>1106</v>
      </c>
      <c r="B531" s="16" t="s">
        <v>486</v>
      </c>
      <c r="C531" s="17" t="s">
        <v>1135</v>
      </c>
      <c r="D531" s="86"/>
      <c r="E531" s="76" t="s">
        <v>425</v>
      </c>
      <c r="F531" s="76" t="s">
        <v>49</v>
      </c>
      <c r="G531" s="86" t="s">
        <v>50</v>
      </c>
      <c r="H531" s="76" t="s">
        <v>162</v>
      </c>
      <c r="I531" s="86"/>
      <c r="J531" s="86"/>
      <c r="K531" s="86"/>
    </row>
    <row r="532" spans="1:11" ht="26.4" x14ac:dyDescent="0.25">
      <c r="A532" s="86" t="s">
        <v>1106</v>
      </c>
      <c r="B532" s="16" t="s">
        <v>486</v>
      </c>
      <c r="C532" s="17" t="s">
        <v>1136</v>
      </c>
      <c r="D532" s="86">
        <v>8.0173000000000005</v>
      </c>
      <c r="E532" s="76" t="s">
        <v>425</v>
      </c>
      <c r="F532" s="76" t="s">
        <v>49</v>
      </c>
      <c r="G532" s="86" t="s">
        <v>50</v>
      </c>
      <c r="H532" s="76" t="s">
        <v>162</v>
      </c>
      <c r="I532" s="98" t="s">
        <v>1108</v>
      </c>
      <c r="J532" s="86"/>
      <c r="K532" s="86"/>
    </row>
    <row r="533" spans="1:11" ht="41.4" x14ac:dyDescent="0.25">
      <c r="A533" s="86" t="s">
        <v>1106</v>
      </c>
      <c r="B533" s="16" t="s">
        <v>157</v>
      </c>
      <c r="C533" s="17" t="s">
        <v>1137</v>
      </c>
      <c r="D533" s="86">
        <v>2.7595999999999998</v>
      </c>
      <c r="E533" s="76" t="s">
        <v>425</v>
      </c>
      <c r="F533" s="118" t="s">
        <v>49</v>
      </c>
      <c r="G533" s="90" t="s">
        <v>50</v>
      </c>
      <c r="H533" s="76" t="s">
        <v>162</v>
      </c>
      <c r="I533" s="86"/>
      <c r="J533" s="86"/>
      <c r="K533" s="86"/>
    </row>
    <row r="534" spans="1:11" ht="26.4" x14ac:dyDescent="0.25">
      <c r="A534" s="86" t="s">
        <v>1106</v>
      </c>
      <c r="B534" s="16" t="s">
        <v>311</v>
      </c>
      <c r="C534" s="17" t="s">
        <v>1138</v>
      </c>
      <c r="D534" s="86">
        <v>0.73560000000000003</v>
      </c>
      <c r="E534" s="76" t="s">
        <v>425</v>
      </c>
      <c r="F534" s="76" t="s">
        <v>49</v>
      </c>
      <c r="G534" s="86" t="s">
        <v>50</v>
      </c>
      <c r="H534" s="76" t="s">
        <v>162</v>
      </c>
      <c r="I534" s="86"/>
      <c r="J534" s="86"/>
      <c r="K534" s="86"/>
    </row>
    <row r="535" spans="1:11" ht="26.4" x14ac:dyDescent="0.25">
      <c r="A535" s="86" t="s">
        <v>1106</v>
      </c>
      <c r="B535" s="16" t="s">
        <v>157</v>
      </c>
      <c r="C535" s="17" t="s">
        <v>1139</v>
      </c>
      <c r="D535" s="86">
        <v>6.6786000000000003</v>
      </c>
      <c r="E535" s="76" t="s">
        <v>425</v>
      </c>
      <c r="F535" s="76" t="s">
        <v>49</v>
      </c>
      <c r="G535" s="86" t="s">
        <v>50</v>
      </c>
      <c r="H535" s="76" t="s">
        <v>162</v>
      </c>
      <c r="I535" s="86"/>
      <c r="J535" s="86"/>
      <c r="K535" s="86"/>
    </row>
    <row r="536" spans="1:11" ht="41.4" x14ac:dyDescent="0.25">
      <c r="A536" s="86" t="s">
        <v>1106</v>
      </c>
      <c r="B536" s="16" t="s">
        <v>157</v>
      </c>
      <c r="C536" s="17" t="s">
        <v>1140</v>
      </c>
      <c r="D536" s="86">
        <v>1.7967</v>
      </c>
      <c r="E536" s="76" t="s">
        <v>425</v>
      </c>
      <c r="F536" s="118" t="s">
        <v>49</v>
      </c>
      <c r="G536" s="86" t="s">
        <v>50</v>
      </c>
      <c r="H536" s="76" t="s">
        <v>162</v>
      </c>
      <c r="I536" s="86"/>
      <c r="J536" s="86"/>
      <c r="K536" s="86"/>
    </row>
    <row r="537" spans="1:11" ht="26.4" x14ac:dyDescent="0.25">
      <c r="A537" s="86" t="s">
        <v>1106</v>
      </c>
      <c r="B537" s="16" t="s">
        <v>486</v>
      </c>
      <c r="C537" s="17" t="s">
        <v>1141</v>
      </c>
      <c r="D537" s="86">
        <v>4.5338000000000003</v>
      </c>
      <c r="E537" s="76" t="s">
        <v>425</v>
      </c>
      <c r="F537" s="76" t="s">
        <v>49</v>
      </c>
      <c r="G537" s="86" t="s">
        <v>50</v>
      </c>
      <c r="H537" s="76" t="s">
        <v>162</v>
      </c>
      <c r="I537" s="86"/>
      <c r="J537" s="86"/>
      <c r="K537" s="86"/>
    </row>
    <row r="538" spans="1:11" ht="41.4" x14ac:dyDescent="0.25">
      <c r="A538" s="86" t="s">
        <v>1106</v>
      </c>
      <c r="B538" s="16" t="s">
        <v>486</v>
      </c>
      <c r="C538" s="17" t="s">
        <v>1142</v>
      </c>
      <c r="D538" s="86">
        <v>2.6092</v>
      </c>
      <c r="E538" s="76" t="s">
        <v>425</v>
      </c>
      <c r="F538" s="118" t="s">
        <v>49</v>
      </c>
      <c r="G538" s="90" t="s">
        <v>50</v>
      </c>
      <c r="H538" s="76" t="s">
        <v>162</v>
      </c>
      <c r="I538" s="86"/>
      <c r="J538" s="86"/>
      <c r="K538" s="86"/>
    </row>
    <row r="539" spans="1:11" ht="26.4" x14ac:dyDescent="0.25">
      <c r="A539" s="86" t="s">
        <v>1106</v>
      </c>
      <c r="B539" s="16" t="s">
        <v>486</v>
      </c>
      <c r="C539" s="17" t="s">
        <v>1143</v>
      </c>
      <c r="D539" s="86"/>
      <c r="E539" s="76" t="s">
        <v>425</v>
      </c>
      <c r="F539" s="76" t="s">
        <v>49</v>
      </c>
      <c r="G539" s="86" t="s">
        <v>50</v>
      </c>
      <c r="H539" s="76" t="s">
        <v>162</v>
      </c>
      <c r="I539" s="86"/>
      <c r="J539" s="86"/>
      <c r="K539" s="86"/>
    </row>
    <row r="540" spans="1:11" ht="26.4" x14ac:dyDescent="0.25">
      <c r="A540" s="86" t="s">
        <v>1106</v>
      </c>
      <c r="B540" s="16" t="s">
        <v>311</v>
      </c>
      <c r="C540" s="17" t="s">
        <v>1144</v>
      </c>
      <c r="D540" s="86">
        <v>2.7092000000000001</v>
      </c>
      <c r="E540" s="76" t="s">
        <v>425</v>
      </c>
      <c r="F540" s="76" t="s">
        <v>49</v>
      </c>
      <c r="G540" s="86" t="s">
        <v>50</v>
      </c>
      <c r="H540" s="76" t="s">
        <v>162</v>
      </c>
      <c r="I540" s="86"/>
      <c r="J540" s="86"/>
      <c r="K540" s="86"/>
    </row>
    <row r="541" spans="1:11" ht="41.4" x14ac:dyDescent="0.25">
      <c r="A541" s="86" t="s">
        <v>1106</v>
      </c>
      <c r="B541" s="16" t="s">
        <v>311</v>
      </c>
      <c r="C541" s="17" t="s">
        <v>1145</v>
      </c>
      <c r="D541" s="86">
        <v>7.3037999999999998</v>
      </c>
      <c r="E541" s="76" t="s">
        <v>425</v>
      </c>
      <c r="F541" s="118" t="s">
        <v>49</v>
      </c>
      <c r="G541" s="86" t="s">
        <v>50</v>
      </c>
      <c r="H541" s="76" t="s">
        <v>162</v>
      </c>
      <c r="I541" s="86"/>
      <c r="J541" s="86"/>
      <c r="K541" s="86"/>
    </row>
    <row r="542" spans="1:11" ht="26.4" x14ac:dyDescent="0.25">
      <c r="A542" s="86" t="s">
        <v>1106</v>
      </c>
      <c r="B542" s="16" t="s">
        <v>311</v>
      </c>
      <c r="C542" s="17" t="s">
        <v>1146</v>
      </c>
      <c r="D542" s="86">
        <v>1.4501999999999999</v>
      </c>
      <c r="E542" s="76" t="s">
        <v>425</v>
      </c>
      <c r="F542" s="76" t="s">
        <v>49</v>
      </c>
      <c r="G542" s="86" t="s">
        <v>50</v>
      </c>
      <c r="H542" s="76" t="s">
        <v>162</v>
      </c>
      <c r="I542" s="86"/>
      <c r="J542" s="86"/>
      <c r="K542" s="86"/>
    </row>
    <row r="543" spans="1:11" ht="26.4" x14ac:dyDescent="0.25">
      <c r="A543" s="86" t="s">
        <v>1106</v>
      </c>
      <c r="B543" s="16" t="s">
        <v>486</v>
      </c>
      <c r="C543" s="17" t="s">
        <v>1147</v>
      </c>
      <c r="D543" s="86">
        <v>2.9986000000000002</v>
      </c>
      <c r="E543" s="76" t="s">
        <v>425</v>
      </c>
      <c r="F543" s="76" t="s">
        <v>49</v>
      </c>
      <c r="G543" s="86" t="s">
        <v>50</v>
      </c>
      <c r="H543" s="76" t="s">
        <v>162</v>
      </c>
      <c r="I543" s="86"/>
      <c r="J543" s="86"/>
      <c r="K543" s="86"/>
    </row>
    <row r="544" spans="1:11" ht="26.4" x14ac:dyDescent="0.25">
      <c r="A544" s="86" t="s">
        <v>1106</v>
      </c>
      <c r="B544" s="16" t="s">
        <v>157</v>
      </c>
      <c r="C544" s="17" t="s">
        <v>1148</v>
      </c>
      <c r="D544" s="86">
        <v>6.2933000000000003</v>
      </c>
      <c r="E544" s="76" t="s">
        <v>425</v>
      </c>
      <c r="F544" s="76" t="s">
        <v>49</v>
      </c>
      <c r="G544" s="86" t="s">
        <v>50</v>
      </c>
      <c r="H544" s="76" t="s">
        <v>162</v>
      </c>
      <c r="I544" s="98" t="s">
        <v>1108</v>
      </c>
      <c r="J544" s="86"/>
      <c r="K544" s="86"/>
    </row>
    <row r="545" spans="1:11" ht="26.4" x14ac:dyDescent="0.25">
      <c r="A545" s="86" t="s">
        <v>1106</v>
      </c>
      <c r="B545" s="16" t="s">
        <v>311</v>
      </c>
      <c r="C545" s="17" t="s">
        <v>1149</v>
      </c>
      <c r="D545" s="86">
        <v>4.5518000000000001</v>
      </c>
      <c r="E545" s="76" t="s">
        <v>425</v>
      </c>
      <c r="F545" s="76" t="s">
        <v>49</v>
      </c>
      <c r="G545" s="86" t="s">
        <v>50</v>
      </c>
      <c r="H545" s="76" t="s">
        <v>162</v>
      </c>
      <c r="I545" s="86"/>
      <c r="J545" s="98" t="s">
        <v>1108</v>
      </c>
      <c r="K545" s="86"/>
    </row>
    <row r="546" spans="1:11" ht="26.4" x14ac:dyDescent="0.25">
      <c r="A546" s="86" t="s">
        <v>1106</v>
      </c>
      <c r="B546" s="16" t="s">
        <v>157</v>
      </c>
      <c r="C546" s="17" t="s">
        <v>1150</v>
      </c>
      <c r="D546" s="86">
        <v>6.2552000000000003</v>
      </c>
      <c r="E546" s="76" t="s">
        <v>425</v>
      </c>
      <c r="F546" s="76" t="s">
        <v>49</v>
      </c>
      <c r="G546" s="86" t="s">
        <v>50</v>
      </c>
      <c r="H546" s="76" t="s">
        <v>162</v>
      </c>
      <c r="I546" s="86"/>
      <c r="J546" s="98" t="s">
        <v>1108</v>
      </c>
      <c r="K546" s="86"/>
    </row>
    <row r="547" spans="1:11" ht="26.4" x14ac:dyDescent="0.25">
      <c r="A547" s="86" t="s">
        <v>1106</v>
      </c>
      <c r="B547" s="16" t="s">
        <v>157</v>
      </c>
      <c r="C547" s="17" t="s">
        <v>1151</v>
      </c>
      <c r="D547" s="86"/>
      <c r="E547" s="76" t="s">
        <v>425</v>
      </c>
      <c r="F547" s="76" t="s">
        <v>49</v>
      </c>
      <c r="G547" s="86" t="s">
        <v>50</v>
      </c>
      <c r="H547" s="76" t="s">
        <v>162</v>
      </c>
      <c r="I547" s="86"/>
      <c r="J547" s="86"/>
      <c r="K547" s="86"/>
    </row>
    <row r="548" spans="1:11" ht="41.4" x14ac:dyDescent="0.25">
      <c r="A548" s="86" t="s">
        <v>1106</v>
      </c>
      <c r="B548" s="16" t="s">
        <v>157</v>
      </c>
      <c r="C548" s="17" t="s">
        <v>1152</v>
      </c>
      <c r="D548" s="86">
        <v>6.7271999999999998</v>
      </c>
      <c r="E548" s="76" t="s">
        <v>425</v>
      </c>
      <c r="F548" s="118" t="s">
        <v>49</v>
      </c>
      <c r="G548" s="86" t="s">
        <v>50</v>
      </c>
      <c r="H548" s="76" t="s">
        <v>162</v>
      </c>
      <c r="I548" s="86"/>
      <c r="J548" s="86"/>
      <c r="K548" s="86"/>
    </row>
    <row r="549" spans="1:11" ht="26.4" x14ac:dyDescent="0.25">
      <c r="A549" s="86" t="s">
        <v>1106</v>
      </c>
      <c r="B549" s="16" t="s">
        <v>157</v>
      </c>
      <c r="C549" s="17" t="s">
        <v>1153</v>
      </c>
      <c r="D549" s="86">
        <v>5.4493999999999998</v>
      </c>
      <c r="E549" s="76" t="s">
        <v>425</v>
      </c>
      <c r="F549" s="76" t="s">
        <v>49</v>
      </c>
      <c r="G549" s="86" t="s">
        <v>50</v>
      </c>
      <c r="H549" s="76" t="s">
        <v>162</v>
      </c>
      <c r="I549" s="86"/>
      <c r="J549" s="86"/>
      <c r="K549" s="86"/>
    </row>
    <row r="550" spans="1:11" ht="26.4" x14ac:dyDescent="0.25">
      <c r="A550" s="86" t="s">
        <v>1106</v>
      </c>
      <c r="B550" s="16" t="s">
        <v>486</v>
      </c>
      <c r="C550" s="17" t="s">
        <v>1154</v>
      </c>
      <c r="D550" s="86">
        <v>4.0586000000000002</v>
      </c>
      <c r="E550" s="76" t="s">
        <v>425</v>
      </c>
      <c r="F550" s="76" t="s">
        <v>49</v>
      </c>
      <c r="G550" s="86" t="s">
        <v>50</v>
      </c>
      <c r="H550" s="76" t="s">
        <v>162</v>
      </c>
      <c r="I550" s="86"/>
      <c r="J550" s="86"/>
      <c r="K550" s="86"/>
    </row>
    <row r="551" spans="1:11" ht="41.4" x14ac:dyDescent="0.25">
      <c r="A551" s="86" t="s">
        <v>1106</v>
      </c>
      <c r="B551" s="16" t="s">
        <v>311</v>
      </c>
      <c r="C551" s="17" t="s">
        <v>1155</v>
      </c>
      <c r="D551" s="86">
        <v>0.92269999999999996</v>
      </c>
      <c r="E551" s="76" t="s">
        <v>425</v>
      </c>
      <c r="F551" s="118" t="s">
        <v>49</v>
      </c>
      <c r="G551" s="86" t="s">
        <v>50</v>
      </c>
      <c r="H551" s="76" t="s">
        <v>162</v>
      </c>
      <c r="I551" s="98" t="s">
        <v>1108</v>
      </c>
      <c r="J551" s="86"/>
      <c r="K551" s="86"/>
    </row>
    <row r="552" spans="1:11" ht="41.4" x14ac:dyDescent="0.25">
      <c r="A552" s="86" t="s">
        <v>1106</v>
      </c>
      <c r="B552" s="16" t="s">
        <v>157</v>
      </c>
      <c r="C552" s="17" t="s">
        <v>1156</v>
      </c>
      <c r="D552" s="86">
        <v>4.6908000000000003</v>
      </c>
      <c r="E552" s="76" t="s">
        <v>425</v>
      </c>
      <c r="F552" s="118" t="s">
        <v>49</v>
      </c>
      <c r="G552" s="86" t="s">
        <v>50</v>
      </c>
      <c r="H552" s="76" t="s">
        <v>162</v>
      </c>
      <c r="I552" s="86"/>
      <c r="J552" s="86"/>
      <c r="K552" s="86"/>
    </row>
    <row r="553" spans="1:11" ht="26.4" x14ac:dyDescent="0.25">
      <c r="A553" s="86" t="s">
        <v>1106</v>
      </c>
      <c r="B553" s="16" t="s">
        <v>486</v>
      </c>
      <c r="C553" s="17" t="s">
        <v>1157</v>
      </c>
      <c r="D553" s="86"/>
      <c r="E553" s="76" t="s">
        <v>425</v>
      </c>
      <c r="F553" s="76" t="s">
        <v>49</v>
      </c>
      <c r="G553" s="86" t="s">
        <v>50</v>
      </c>
      <c r="H553" s="76" t="s">
        <v>162</v>
      </c>
      <c r="I553" s="86"/>
      <c r="J553" s="86"/>
      <c r="K553" s="86"/>
    </row>
    <row r="554" spans="1:11" ht="26.4" x14ac:dyDescent="0.25">
      <c r="A554" s="86" t="s">
        <v>1106</v>
      </c>
      <c r="B554" s="16" t="s">
        <v>486</v>
      </c>
      <c r="C554" s="17" t="s">
        <v>1158</v>
      </c>
      <c r="D554" s="86"/>
      <c r="E554" s="17" t="s">
        <v>425</v>
      </c>
      <c r="F554" s="17" t="s">
        <v>49</v>
      </c>
      <c r="G554" s="134" t="s">
        <v>50</v>
      </c>
      <c r="H554" s="76" t="s">
        <v>162</v>
      </c>
      <c r="I554" s="86"/>
      <c r="J554" s="86"/>
      <c r="K554" s="86"/>
    </row>
    <row r="555" spans="1:11" ht="26.4" x14ac:dyDescent="0.25">
      <c r="A555" s="86" t="s">
        <v>1106</v>
      </c>
      <c r="B555" s="16" t="s">
        <v>311</v>
      </c>
      <c r="C555" s="17" t="s">
        <v>1159</v>
      </c>
      <c r="D555" s="86">
        <v>5.7081999999999997</v>
      </c>
      <c r="E555" s="17" t="s">
        <v>425</v>
      </c>
      <c r="F555" s="17" t="s">
        <v>49</v>
      </c>
      <c r="G555" s="134" t="s">
        <v>50</v>
      </c>
      <c r="H555" s="76" t="s">
        <v>162</v>
      </c>
      <c r="I555" s="86"/>
      <c r="J555" s="98" t="s">
        <v>1108</v>
      </c>
      <c r="K555" s="86"/>
    </row>
    <row r="556" spans="1:11" ht="26.4" x14ac:dyDescent="0.25">
      <c r="A556" s="86" t="s">
        <v>1106</v>
      </c>
      <c r="B556" s="16" t="s">
        <v>311</v>
      </c>
      <c r="C556" s="17" t="s">
        <v>1160</v>
      </c>
      <c r="D556" s="86">
        <v>1.9657</v>
      </c>
      <c r="E556" s="76" t="s">
        <v>425</v>
      </c>
      <c r="F556" s="76" t="s">
        <v>49</v>
      </c>
      <c r="G556" s="86" t="s">
        <v>50</v>
      </c>
      <c r="H556" s="76" t="s">
        <v>162</v>
      </c>
      <c r="I556" s="86"/>
      <c r="J556" s="86"/>
      <c r="K556" s="86"/>
    </row>
    <row r="557" spans="1:11" ht="26.4" x14ac:dyDescent="0.25">
      <c r="A557" s="86" t="s">
        <v>1106</v>
      </c>
      <c r="B557" s="16" t="s">
        <v>157</v>
      </c>
      <c r="C557" s="17" t="s">
        <v>1161</v>
      </c>
      <c r="D557" s="86">
        <v>0.65349999999999997</v>
      </c>
      <c r="E557" s="76" t="s">
        <v>425</v>
      </c>
      <c r="F557" s="76" t="s">
        <v>49</v>
      </c>
      <c r="G557" s="86" t="s">
        <v>50</v>
      </c>
      <c r="H557" s="76" t="s">
        <v>162</v>
      </c>
      <c r="I557" s="98" t="s">
        <v>1108</v>
      </c>
      <c r="J557" s="86"/>
      <c r="K557" s="86"/>
    </row>
    <row r="558" spans="1:11" ht="26.4" x14ac:dyDescent="0.25">
      <c r="A558" s="86" t="s">
        <v>1106</v>
      </c>
      <c r="B558" s="16" t="s">
        <v>157</v>
      </c>
      <c r="C558" s="17" t="s">
        <v>1162</v>
      </c>
      <c r="D558" s="86">
        <v>1.3358000000000001</v>
      </c>
      <c r="E558" s="76" t="s">
        <v>425</v>
      </c>
      <c r="F558" s="76" t="s">
        <v>49</v>
      </c>
      <c r="G558" s="86" t="s">
        <v>50</v>
      </c>
      <c r="H558" s="76" t="s">
        <v>162</v>
      </c>
      <c r="I558" s="98" t="s">
        <v>1108</v>
      </c>
      <c r="J558" s="86"/>
      <c r="K558" s="86"/>
    </row>
    <row r="559" spans="1:11" ht="26.4" x14ac:dyDescent="0.25">
      <c r="A559" s="86" t="s">
        <v>1106</v>
      </c>
      <c r="B559" s="16" t="s">
        <v>157</v>
      </c>
      <c r="C559" s="17" t="s">
        <v>1163</v>
      </c>
      <c r="D559" s="86">
        <v>1.3937999999999999</v>
      </c>
      <c r="E559" s="17" t="s">
        <v>425</v>
      </c>
      <c r="F559" s="17" t="s">
        <v>49</v>
      </c>
      <c r="G559" s="134" t="s">
        <v>50</v>
      </c>
      <c r="H559" s="76" t="s">
        <v>162</v>
      </c>
      <c r="I559" s="98" t="s">
        <v>1108</v>
      </c>
      <c r="J559" s="86"/>
      <c r="K559" s="86"/>
    </row>
    <row r="560" spans="1:11" ht="26.4" x14ac:dyDescent="0.25">
      <c r="A560" s="86" t="s">
        <v>1106</v>
      </c>
      <c r="B560" s="16" t="s">
        <v>157</v>
      </c>
      <c r="C560" s="17" t="s">
        <v>1164</v>
      </c>
      <c r="D560" s="86">
        <v>0.51870000000000005</v>
      </c>
      <c r="E560" s="76" t="s">
        <v>425</v>
      </c>
      <c r="F560" s="76" t="s">
        <v>49</v>
      </c>
      <c r="G560" s="86" t="s">
        <v>50</v>
      </c>
      <c r="H560" s="76" t="s">
        <v>162</v>
      </c>
      <c r="I560" s="98" t="s">
        <v>1108</v>
      </c>
      <c r="J560" s="86"/>
      <c r="K560" s="86"/>
    </row>
    <row r="561" spans="1:11" ht="26.4" x14ac:dyDescent="0.25">
      <c r="A561" s="86" t="s">
        <v>1106</v>
      </c>
      <c r="B561" s="16" t="s">
        <v>157</v>
      </c>
      <c r="C561" s="17" t="s">
        <v>1165</v>
      </c>
      <c r="D561" s="86">
        <v>9.0187000000000008</v>
      </c>
      <c r="E561" s="17" t="s">
        <v>425</v>
      </c>
      <c r="F561" s="17" t="s">
        <v>49</v>
      </c>
      <c r="G561" s="134" t="s">
        <v>50</v>
      </c>
      <c r="H561" s="76" t="s">
        <v>162</v>
      </c>
      <c r="I561" s="86"/>
      <c r="J561" s="86"/>
      <c r="K561" s="86"/>
    </row>
    <row r="562" spans="1:11" ht="26.4" x14ac:dyDescent="0.25">
      <c r="A562" s="86" t="s">
        <v>1106</v>
      </c>
      <c r="B562" s="16" t="s">
        <v>157</v>
      </c>
      <c r="C562" s="17" t="s">
        <v>1166</v>
      </c>
      <c r="D562" s="86">
        <v>5.0437000000000003</v>
      </c>
      <c r="E562" s="76" t="s">
        <v>425</v>
      </c>
      <c r="F562" s="76" t="s">
        <v>49</v>
      </c>
      <c r="G562" s="86" t="s">
        <v>50</v>
      </c>
      <c r="H562" s="76" t="s">
        <v>162</v>
      </c>
      <c r="I562" s="86"/>
      <c r="J562" s="86"/>
      <c r="K562" s="86"/>
    </row>
    <row r="563" spans="1:11" ht="26.4" x14ac:dyDescent="0.25">
      <c r="A563" s="86" t="s">
        <v>1106</v>
      </c>
      <c r="B563" s="16" t="s">
        <v>157</v>
      </c>
      <c r="C563" s="17" t="s">
        <v>1167</v>
      </c>
      <c r="D563" s="86">
        <v>4.9104000000000001</v>
      </c>
      <c r="E563" s="76" t="s">
        <v>425</v>
      </c>
      <c r="F563" s="76" t="s">
        <v>49</v>
      </c>
      <c r="G563" s="86" t="s">
        <v>50</v>
      </c>
      <c r="H563" s="76" t="s">
        <v>162</v>
      </c>
      <c r="I563" s="98" t="s">
        <v>1108</v>
      </c>
      <c r="J563" s="86"/>
      <c r="K563" s="86"/>
    </row>
    <row r="564" spans="1:11" ht="26.4" x14ac:dyDescent="0.25">
      <c r="A564" s="86" t="s">
        <v>1106</v>
      </c>
      <c r="B564" s="16" t="s">
        <v>311</v>
      </c>
      <c r="C564" s="17" t="s">
        <v>1168</v>
      </c>
      <c r="D564" s="86">
        <v>6.7534999999999998</v>
      </c>
      <c r="E564" s="76" t="s">
        <v>425</v>
      </c>
      <c r="F564" s="76" t="s">
        <v>49</v>
      </c>
      <c r="G564" s="86" t="s">
        <v>50</v>
      </c>
      <c r="H564" s="76" t="s">
        <v>162</v>
      </c>
      <c r="I564" s="86"/>
      <c r="J564" s="86"/>
      <c r="K564" s="86"/>
    </row>
    <row r="565" spans="1:11" ht="26.4" x14ac:dyDescent="0.25">
      <c r="A565" s="86" t="s">
        <v>1106</v>
      </c>
      <c r="B565" s="16" t="s">
        <v>157</v>
      </c>
      <c r="C565" s="17" t="s">
        <v>1169</v>
      </c>
      <c r="D565" s="86">
        <v>2.3940999999999999</v>
      </c>
      <c r="E565" s="17" t="s">
        <v>425</v>
      </c>
      <c r="F565" s="17" t="s">
        <v>49</v>
      </c>
      <c r="G565" s="134" t="s">
        <v>50</v>
      </c>
      <c r="H565" s="76" t="s">
        <v>162</v>
      </c>
      <c r="I565" s="86"/>
      <c r="J565" s="86"/>
      <c r="K565" s="86"/>
    </row>
    <row r="566" spans="1:11" ht="41.4" x14ac:dyDescent="0.25">
      <c r="A566" s="86" t="s">
        <v>1106</v>
      </c>
      <c r="B566" s="16" t="s">
        <v>157</v>
      </c>
      <c r="C566" s="17" t="s">
        <v>1170</v>
      </c>
      <c r="D566" s="86">
        <v>4.7217000000000002</v>
      </c>
      <c r="E566" s="76" t="s">
        <v>425</v>
      </c>
      <c r="F566" s="118" t="s">
        <v>49</v>
      </c>
      <c r="G566" s="86" t="s">
        <v>50</v>
      </c>
      <c r="H566" s="76" t="s">
        <v>162</v>
      </c>
      <c r="I566" s="86"/>
      <c r="J566" s="86"/>
      <c r="K566" s="86"/>
    </row>
    <row r="567" spans="1:11" ht="26.4" x14ac:dyDescent="0.25">
      <c r="A567" s="86" t="s">
        <v>1106</v>
      </c>
      <c r="B567" s="16" t="s">
        <v>157</v>
      </c>
      <c r="C567" s="17" t="s">
        <v>1171</v>
      </c>
      <c r="D567" s="86"/>
      <c r="E567" s="76" t="s">
        <v>425</v>
      </c>
      <c r="F567" s="76" t="s">
        <v>49</v>
      </c>
      <c r="G567" s="86" t="s">
        <v>50</v>
      </c>
      <c r="H567" s="76" t="s">
        <v>162</v>
      </c>
      <c r="I567" s="86"/>
      <c r="J567" s="86"/>
      <c r="K567" s="86"/>
    </row>
    <row r="568" spans="1:11" ht="41.4" x14ac:dyDescent="0.25">
      <c r="A568" s="86" t="s">
        <v>1106</v>
      </c>
      <c r="B568" s="16" t="s">
        <v>157</v>
      </c>
      <c r="C568" s="17" t="s">
        <v>1172</v>
      </c>
      <c r="D568" s="86">
        <v>2.7665000000000002</v>
      </c>
      <c r="E568" s="76" t="s">
        <v>425</v>
      </c>
      <c r="F568" s="118" t="s">
        <v>49</v>
      </c>
      <c r="G568" s="90" t="s">
        <v>50</v>
      </c>
      <c r="H568" s="76" t="s">
        <v>162</v>
      </c>
      <c r="I568" s="86"/>
      <c r="J568" s="86"/>
      <c r="K568" s="86"/>
    </row>
    <row r="569" spans="1:11" ht="26.4" x14ac:dyDescent="0.25">
      <c r="A569" s="86" t="s">
        <v>1106</v>
      </c>
      <c r="B569" s="16" t="s">
        <v>486</v>
      </c>
      <c r="C569" s="17" t="s">
        <v>1173</v>
      </c>
      <c r="D569" s="86">
        <v>7.9589999999999996</v>
      </c>
      <c r="E569" s="76" t="s">
        <v>425</v>
      </c>
      <c r="F569" s="76" t="s">
        <v>49</v>
      </c>
      <c r="G569" s="86" t="s">
        <v>50</v>
      </c>
      <c r="H569" s="76" t="s">
        <v>162</v>
      </c>
      <c r="I569" s="86"/>
      <c r="J569" s="86"/>
      <c r="K569" s="86"/>
    </row>
    <row r="570" spans="1:11" ht="26.4" x14ac:dyDescent="0.25">
      <c r="A570" s="86" t="s">
        <v>1106</v>
      </c>
      <c r="B570" s="16" t="s">
        <v>311</v>
      </c>
      <c r="C570" s="17" t="s">
        <v>1174</v>
      </c>
      <c r="D570" s="86">
        <v>2.5099</v>
      </c>
      <c r="E570" s="76" t="s">
        <v>425</v>
      </c>
      <c r="F570" s="76" t="s">
        <v>49</v>
      </c>
      <c r="G570" s="86" t="s">
        <v>50</v>
      </c>
      <c r="H570" s="76" t="s">
        <v>162</v>
      </c>
      <c r="I570" s="86"/>
      <c r="J570" s="86"/>
      <c r="K570" s="86"/>
    </row>
    <row r="571" spans="1:11" ht="26.4" x14ac:dyDescent="0.25">
      <c r="A571" s="86" t="s">
        <v>1106</v>
      </c>
      <c r="B571" s="16" t="s">
        <v>157</v>
      </c>
      <c r="C571" s="17" t="s">
        <v>1175</v>
      </c>
      <c r="D571" s="86">
        <v>1.2349000000000001</v>
      </c>
      <c r="E571" s="76" t="s">
        <v>425</v>
      </c>
      <c r="F571" s="76" t="s">
        <v>49</v>
      </c>
      <c r="G571" s="86" t="s">
        <v>50</v>
      </c>
      <c r="H571" s="76" t="s">
        <v>162</v>
      </c>
      <c r="I571" s="86"/>
      <c r="J571" s="86"/>
      <c r="K571" s="86"/>
    </row>
    <row r="572" spans="1:11" ht="41.4" x14ac:dyDescent="0.25">
      <c r="A572" s="86" t="s">
        <v>1106</v>
      </c>
      <c r="B572" s="16" t="s">
        <v>486</v>
      </c>
      <c r="C572" s="17" t="s">
        <v>1176</v>
      </c>
      <c r="D572" s="86">
        <v>2.4481000000000002</v>
      </c>
      <c r="E572" s="76" t="s">
        <v>425</v>
      </c>
      <c r="F572" s="118" t="s">
        <v>49</v>
      </c>
      <c r="G572" s="86" t="s">
        <v>50</v>
      </c>
      <c r="H572" s="76" t="s">
        <v>162</v>
      </c>
      <c r="I572" s="86"/>
      <c r="J572" s="86"/>
      <c r="K572" s="86"/>
    </row>
    <row r="573" spans="1:11" ht="26.4" x14ac:dyDescent="0.25">
      <c r="A573" s="86" t="s">
        <v>1106</v>
      </c>
      <c r="B573" s="16" t="s">
        <v>168</v>
      </c>
      <c r="C573" s="17" t="s">
        <v>1177</v>
      </c>
      <c r="D573" s="86">
        <v>1.9942</v>
      </c>
      <c r="E573" s="76" t="s">
        <v>425</v>
      </c>
      <c r="F573" s="76" t="s">
        <v>49</v>
      </c>
      <c r="G573" s="86" t="s">
        <v>50</v>
      </c>
      <c r="H573" s="76" t="s">
        <v>162</v>
      </c>
      <c r="I573" s="86"/>
      <c r="J573" s="86"/>
      <c r="K573" s="86"/>
    </row>
    <row r="574" spans="1:11" ht="26.4" x14ac:dyDescent="0.25">
      <c r="A574" s="86" t="s">
        <v>1106</v>
      </c>
      <c r="B574" s="16" t="s">
        <v>311</v>
      </c>
      <c r="C574" s="17" t="s">
        <v>1178</v>
      </c>
      <c r="D574" s="86">
        <v>9.2715999999999994</v>
      </c>
      <c r="E574" s="17" t="s">
        <v>425</v>
      </c>
      <c r="F574" s="17" t="s">
        <v>49</v>
      </c>
      <c r="G574" s="134" t="s">
        <v>50</v>
      </c>
      <c r="H574" s="76" t="s">
        <v>162</v>
      </c>
      <c r="I574" s="86"/>
      <c r="J574" s="86"/>
      <c r="K574" s="86"/>
    </row>
    <row r="575" spans="1:11" ht="26.4" x14ac:dyDescent="0.25">
      <c r="A575" s="86" t="s">
        <v>1106</v>
      </c>
      <c r="B575" s="16" t="s">
        <v>157</v>
      </c>
      <c r="C575" s="17" t="s">
        <v>1179</v>
      </c>
      <c r="D575" s="86">
        <v>2.9777</v>
      </c>
      <c r="E575" s="76" t="s">
        <v>425</v>
      </c>
      <c r="F575" s="76" t="s">
        <v>49</v>
      </c>
      <c r="G575" s="86" t="s">
        <v>50</v>
      </c>
      <c r="H575" s="76" t="s">
        <v>162</v>
      </c>
      <c r="I575" s="86"/>
      <c r="J575" s="86"/>
      <c r="K575" s="86"/>
    </row>
    <row r="576" spans="1:11" ht="26.4" x14ac:dyDescent="0.25">
      <c r="A576" s="86" t="s">
        <v>1106</v>
      </c>
      <c r="B576" s="16" t="s">
        <v>157</v>
      </c>
      <c r="C576" s="17" t="s">
        <v>1180</v>
      </c>
      <c r="D576" s="86"/>
      <c r="E576" s="76" t="s">
        <v>425</v>
      </c>
      <c r="F576" s="76" t="s">
        <v>49</v>
      </c>
      <c r="G576" s="86" t="s">
        <v>50</v>
      </c>
      <c r="H576" s="76" t="s">
        <v>162</v>
      </c>
      <c r="I576" s="86"/>
      <c r="J576" s="86"/>
      <c r="K576" s="86"/>
    </row>
    <row r="577" spans="1:11" ht="26.4" x14ac:dyDescent="0.25">
      <c r="A577" s="86" t="s">
        <v>1106</v>
      </c>
      <c r="B577" s="16" t="s">
        <v>311</v>
      </c>
      <c r="C577" s="17" t="s">
        <v>1181</v>
      </c>
      <c r="D577" s="86">
        <v>1.7248000000000001</v>
      </c>
      <c r="E577" s="76" t="s">
        <v>425</v>
      </c>
      <c r="F577" s="76" t="s">
        <v>49</v>
      </c>
      <c r="G577" s="86" t="s">
        <v>50</v>
      </c>
      <c r="H577" s="76" t="s">
        <v>162</v>
      </c>
      <c r="I577" s="86"/>
      <c r="J577" s="86"/>
      <c r="K577" s="86"/>
    </row>
    <row r="578" spans="1:11" ht="26.4" x14ac:dyDescent="0.25">
      <c r="A578" s="86" t="s">
        <v>1106</v>
      </c>
      <c r="B578" s="16" t="s">
        <v>311</v>
      </c>
      <c r="C578" s="17" t="s">
        <v>1182</v>
      </c>
      <c r="D578" s="86">
        <v>6.2767999999999997</v>
      </c>
      <c r="E578" s="76" t="s">
        <v>425</v>
      </c>
      <c r="F578" s="76" t="s">
        <v>49</v>
      </c>
      <c r="G578" s="86" t="s">
        <v>50</v>
      </c>
      <c r="H578" s="76" t="s">
        <v>162</v>
      </c>
      <c r="I578" s="86"/>
      <c r="J578" s="86"/>
      <c r="K578" s="86"/>
    </row>
    <row r="579" spans="1:11" ht="26.4" x14ac:dyDescent="0.25">
      <c r="A579" s="86" t="s">
        <v>1106</v>
      </c>
      <c r="B579" s="16" t="s">
        <v>311</v>
      </c>
      <c r="C579" s="17" t="s">
        <v>1183</v>
      </c>
      <c r="D579" s="86">
        <v>3.0649999999999999</v>
      </c>
      <c r="E579" s="76" t="s">
        <v>425</v>
      </c>
      <c r="F579" s="76" t="s">
        <v>49</v>
      </c>
      <c r="G579" s="86" t="s">
        <v>50</v>
      </c>
      <c r="H579" s="76" t="s">
        <v>162</v>
      </c>
      <c r="I579" s="86"/>
      <c r="J579" s="86"/>
      <c r="K579" s="86"/>
    </row>
    <row r="580" spans="1:11" ht="41.4" x14ac:dyDescent="0.25">
      <c r="A580" s="86" t="s">
        <v>1106</v>
      </c>
      <c r="B580" s="16" t="s">
        <v>311</v>
      </c>
      <c r="C580" s="17" t="s">
        <v>1184</v>
      </c>
      <c r="D580" s="86">
        <v>0.73409999999999997</v>
      </c>
      <c r="E580" s="76" t="s">
        <v>425</v>
      </c>
      <c r="F580" s="118" t="s">
        <v>49</v>
      </c>
      <c r="G580" s="90" t="s">
        <v>50</v>
      </c>
      <c r="H580" s="76" t="s">
        <v>162</v>
      </c>
      <c r="I580" s="86"/>
      <c r="J580" s="86"/>
      <c r="K580" s="86"/>
    </row>
    <row r="581" spans="1:11" ht="41.4" x14ac:dyDescent="0.25">
      <c r="A581" s="86" t="s">
        <v>1106</v>
      </c>
      <c r="B581" s="16" t="s">
        <v>311</v>
      </c>
      <c r="C581" s="17" t="s">
        <v>1185</v>
      </c>
      <c r="D581" s="86"/>
      <c r="E581" s="76" t="s">
        <v>425</v>
      </c>
      <c r="F581" s="118" t="s">
        <v>49</v>
      </c>
      <c r="G581" s="86" t="s">
        <v>50</v>
      </c>
      <c r="H581" s="76" t="s">
        <v>162</v>
      </c>
      <c r="I581" s="86"/>
      <c r="J581" s="86"/>
      <c r="K581" s="86"/>
    </row>
    <row r="582" spans="1:11" ht="26.4" x14ac:dyDescent="0.25">
      <c r="A582" s="86" t="s">
        <v>1106</v>
      </c>
      <c r="B582" s="16" t="s">
        <v>311</v>
      </c>
      <c r="C582" s="17" t="s">
        <v>1186</v>
      </c>
      <c r="D582" s="86"/>
      <c r="E582" s="76" t="s">
        <v>425</v>
      </c>
      <c r="F582" s="76" t="s">
        <v>49</v>
      </c>
      <c r="G582" s="86" t="s">
        <v>50</v>
      </c>
      <c r="H582" s="76" t="s">
        <v>162</v>
      </c>
      <c r="I582" s="86"/>
      <c r="J582" s="86"/>
      <c r="K582" s="86"/>
    </row>
    <row r="583" spans="1:11" ht="26.4" x14ac:dyDescent="0.25">
      <c r="A583" s="86" t="s">
        <v>1106</v>
      </c>
      <c r="B583" s="16" t="s">
        <v>311</v>
      </c>
      <c r="C583" s="17" t="s">
        <v>1187</v>
      </c>
      <c r="D583" s="86">
        <v>6.4751000000000003</v>
      </c>
      <c r="E583" s="76" t="s">
        <v>425</v>
      </c>
      <c r="F583" s="76" t="s">
        <v>49</v>
      </c>
      <c r="G583" s="86" t="s">
        <v>50</v>
      </c>
      <c r="H583" s="76" t="s">
        <v>162</v>
      </c>
      <c r="I583" s="86"/>
      <c r="J583" s="86"/>
      <c r="K583" s="86"/>
    </row>
    <row r="584" spans="1:11" ht="41.4" x14ac:dyDescent="0.25">
      <c r="A584" s="86" t="s">
        <v>1106</v>
      </c>
      <c r="B584" s="16" t="s">
        <v>311</v>
      </c>
      <c r="C584" s="17" t="s">
        <v>1188</v>
      </c>
      <c r="D584" s="86"/>
      <c r="E584" s="76" t="s">
        <v>425</v>
      </c>
      <c r="F584" s="118" t="s">
        <v>49</v>
      </c>
      <c r="G584" s="86" t="s">
        <v>50</v>
      </c>
      <c r="H584" s="76" t="s">
        <v>162</v>
      </c>
      <c r="I584" s="86"/>
      <c r="J584" s="86"/>
      <c r="K584" s="86"/>
    </row>
    <row r="585" spans="1:11" ht="26.4" x14ac:dyDescent="0.25">
      <c r="A585" s="86" t="s">
        <v>1106</v>
      </c>
      <c r="B585" s="16" t="s">
        <v>311</v>
      </c>
      <c r="C585" s="17" t="s">
        <v>1189</v>
      </c>
      <c r="D585" s="86"/>
      <c r="E585" s="76" t="s">
        <v>425</v>
      </c>
      <c r="F585" s="76" t="s">
        <v>49</v>
      </c>
      <c r="G585" s="86" t="s">
        <v>50</v>
      </c>
      <c r="H585" s="76" t="s">
        <v>162</v>
      </c>
      <c r="I585" s="86"/>
      <c r="J585" s="86"/>
      <c r="K585" s="86"/>
    </row>
    <row r="586" spans="1:11" ht="26.4" x14ac:dyDescent="0.25">
      <c r="A586" s="86" t="s">
        <v>1106</v>
      </c>
      <c r="B586" s="16" t="s">
        <v>311</v>
      </c>
      <c r="C586" s="17" t="s">
        <v>1190</v>
      </c>
      <c r="D586" s="86"/>
      <c r="E586" s="76" t="s">
        <v>425</v>
      </c>
      <c r="F586" s="76" t="s">
        <v>49</v>
      </c>
      <c r="G586" s="86" t="s">
        <v>50</v>
      </c>
      <c r="H586" s="76" t="s">
        <v>162</v>
      </c>
      <c r="I586" s="86"/>
      <c r="J586" s="86"/>
      <c r="K586" s="86"/>
    </row>
    <row r="587" spans="1:11" ht="26.4" x14ac:dyDescent="0.25">
      <c r="A587" s="86" t="s">
        <v>1106</v>
      </c>
      <c r="B587" s="16" t="s">
        <v>311</v>
      </c>
      <c r="C587" s="17" t="s">
        <v>1191</v>
      </c>
      <c r="D587" s="86">
        <v>9.1898999999999997</v>
      </c>
      <c r="E587" s="76" t="s">
        <v>425</v>
      </c>
      <c r="F587" s="76" t="s">
        <v>49</v>
      </c>
      <c r="G587" s="86" t="s">
        <v>50</v>
      </c>
      <c r="H587" s="76" t="s">
        <v>162</v>
      </c>
      <c r="I587" s="86"/>
      <c r="J587" s="86"/>
      <c r="K587" s="86"/>
    </row>
    <row r="588" spans="1:11" ht="26.4" x14ac:dyDescent="0.25">
      <c r="A588" s="86" t="s">
        <v>1106</v>
      </c>
      <c r="B588" s="16" t="s">
        <v>448</v>
      </c>
      <c r="C588" s="17" t="s">
        <v>1192</v>
      </c>
      <c r="D588" s="86"/>
      <c r="E588" s="17" t="s">
        <v>425</v>
      </c>
      <c r="F588" s="17" t="s">
        <v>49</v>
      </c>
      <c r="G588" s="134" t="s">
        <v>50</v>
      </c>
      <c r="H588" s="76" t="s">
        <v>162</v>
      </c>
      <c r="I588" s="86"/>
      <c r="J588" s="86"/>
      <c r="K588" s="86"/>
    </row>
    <row r="589" spans="1:11" ht="26.4" x14ac:dyDescent="0.25">
      <c r="A589" s="86" t="s">
        <v>1106</v>
      </c>
      <c r="B589" s="16" t="s">
        <v>311</v>
      </c>
      <c r="C589" s="17" t="s">
        <v>1193</v>
      </c>
      <c r="D589" s="86">
        <v>7.9802</v>
      </c>
      <c r="E589" s="17" t="s">
        <v>425</v>
      </c>
      <c r="F589" s="17" t="s">
        <v>49</v>
      </c>
      <c r="G589" s="134" t="s">
        <v>50</v>
      </c>
      <c r="H589" s="76" t="s">
        <v>162</v>
      </c>
      <c r="I589" s="86"/>
      <c r="J589" s="86"/>
      <c r="K589" s="86"/>
    </row>
    <row r="590" spans="1:11" ht="26.4" x14ac:dyDescent="0.25">
      <c r="A590" s="86" t="s">
        <v>1106</v>
      </c>
      <c r="B590" s="16" t="s">
        <v>311</v>
      </c>
      <c r="C590" s="17" t="s">
        <v>1194</v>
      </c>
      <c r="D590" s="86">
        <v>2.6730999999999998</v>
      </c>
      <c r="E590" s="76" t="s">
        <v>425</v>
      </c>
      <c r="F590" s="76" t="s">
        <v>49</v>
      </c>
      <c r="G590" s="86" t="s">
        <v>50</v>
      </c>
      <c r="H590" s="76" t="s">
        <v>162</v>
      </c>
      <c r="I590" s="86"/>
      <c r="J590" s="86"/>
      <c r="K590" s="86"/>
    </row>
    <row r="591" spans="1:11" ht="41.4" x14ac:dyDescent="0.25">
      <c r="A591" s="86" t="s">
        <v>1106</v>
      </c>
      <c r="B591" s="16" t="s">
        <v>157</v>
      </c>
      <c r="C591" s="17" t="s">
        <v>1195</v>
      </c>
      <c r="D591" s="86">
        <v>3.0337999999999998</v>
      </c>
      <c r="E591" s="76" t="s">
        <v>425</v>
      </c>
      <c r="F591" s="118" t="s">
        <v>49</v>
      </c>
      <c r="G591" s="90" t="s">
        <v>50</v>
      </c>
      <c r="H591" s="76" t="s">
        <v>162</v>
      </c>
      <c r="I591" s="86"/>
      <c r="J591" s="86"/>
      <c r="K591" s="86"/>
    </row>
    <row r="592" spans="1:11" ht="26.4" x14ac:dyDescent="0.25">
      <c r="A592" s="86" t="s">
        <v>870</v>
      </c>
      <c r="B592" s="16" t="s">
        <v>157</v>
      </c>
      <c r="C592" s="17" t="s">
        <v>1221</v>
      </c>
      <c r="D592" s="86">
        <v>9.9560999999999993</v>
      </c>
      <c r="E592" s="76" t="s">
        <v>425</v>
      </c>
      <c r="F592" s="76" t="s">
        <v>49</v>
      </c>
      <c r="G592" s="86" t="s">
        <v>50</v>
      </c>
      <c r="H592" s="76" t="s">
        <v>162</v>
      </c>
      <c r="I592" s="123" t="s">
        <v>1222</v>
      </c>
      <c r="J592" s="17"/>
    </row>
    <row r="593" spans="1:10" ht="26.4" x14ac:dyDescent="0.25">
      <c r="A593" s="86" t="s">
        <v>870</v>
      </c>
      <c r="B593" s="16" t="s">
        <v>157</v>
      </c>
      <c r="C593" s="17" t="s">
        <v>1223</v>
      </c>
      <c r="D593" s="86">
        <v>11.7806</v>
      </c>
      <c r="E593" s="76" t="s">
        <v>425</v>
      </c>
      <c r="F593" s="76" t="s">
        <v>49</v>
      </c>
      <c r="G593" s="86" t="s">
        <v>50</v>
      </c>
      <c r="H593" s="76" t="s">
        <v>162</v>
      </c>
      <c r="I593" s="76"/>
      <c r="J593" s="17"/>
    </row>
    <row r="594" spans="1:10" ht="26.4" x14ac:dyDescent="0.25">
      <c r="A594" s="86" t="s">
        <v>870</v>
      </c>
      <c r="B594" s="16" t="s">
        <v>486</v>
      </c>
      <c r="C594" s="17" t="s">
        <v>1224</v>
      </c>
      <c r="D594" s="86">
        <v>0</v>
      </c>
      <c r="E594" s="17" t="s">
        <v>425</v>
      </c>
      <c r="F594" s="17" t="s">
        <v>49</v>
      </c>
      <c r="G594" s="134" t="s">
        <v>50</v>
      </c>
      <c r="H594" s="76" t="s">
        <v>162</v>
      </c>
      <c r="I594" s="76"/>
      <c r="J594" s="17"/>
    </row>
    <row r="595" spans="1:10" ht="26.4" x14ac:dyDescent="0.25">
      <c r="A595" s="86" t="s">
        <v>870</v>
      </c>
      <c r="B595" s="16" t="s">
        <v>1225</v>
      </c>
      <c r="C595" s="17" t="s">
        <v>1226</v>
      </c>
      <c r="D595" s="86">
        <v>5.2900999999999998</v>
      </c>
      <c r="E595" s="76" t="s">
        <v>425</v>
      </c>
      <c r="F595" s="17" t="s">
        <v>49</v>
      </c>
      <c r="G595" s="90" t="s">
        <v>50</v>
      </c>
      <c r="H595" s="76" t="s">
        <v>162</v>
      </c>
      <c r="I595" s="76"/>
      <c r="J595" s="17"/>
    </row>
    <row r="596" spans="1:10" ht="26.4" x14ac:dyDescent="0.25">
      <c r="A596" s="86" t="s">
        <v>870</v>
      </c>
      <c r="B596" s="16" t="s">
        <v>867</v>
      </c>
      <c r="C596" s="17" t="s">
        <v>1227</v>
      </c>
      <c r="D596" s="86">
        <v>1.9564999999999999</v>
      </c>
      <c r="E596" s="76" t="s">
        <v>425</v>
      </c>
      <c r="F596" s="17" t="s">
        <v>49</v>
      </c>
      <c r="G596" s="86" t="s">
        <v>50</v>
      </c>
      <c r="H596" s="76" t="s">
        <v>162</v>
      </c>
      <c r="I596" s="76"/>
      <c r="J596" s="17"/>
    </row>
    <row r="597" spans="1:10" ht="26.4" x14ac:dyDescent="0.25">
      <c r="A597" s="86" t="s">
        <v>870</v>
      </c>
      <c r="B597" s="16" t="s">
        <v>486</v>
      </c>
      <c r="C597" s="17" t="s">
        <v>1228</v>
      </c>
      <c r="D597" s="86">
        <v>11.4414</v>
      </c>
      <c r="E597" s="76" t="s">
        <v>425</v>
      </c>
      <c r="F597" s="76" t="s">
        <v>49</v>
      </c>
      <c r="G597" s="86" t="s">
        <v>50</v>
      </c>
      <c r="H597" s="76" t="s">
        <v>162</v>
      </c>
      <c r="I597" s="76"/>
      <c r="J597" s="17"/>
    </row>
    <row r="598" spans="1:10" ht="26.4" x14ac:dyDescent="0.25">
      <c r="A598" s="86" t="s">
        <v>870</v>
      </c>
      <c r="B598" s="16" t="s">
        <v>486</v>
      </c>
      <c r="C598" s="17" t="s">
        <v>1229</v>
      </c>
      <c r="D598" s="86">
        <v>3.0367999999999999</v>
      </c>
      <c r="E598" s="17" t="s">
        <v>425</v>
      </c>
      <c r="F598" s="17" t="s">
        <v>49</v>
      </c>
      <c r="G598" s="134" t="s">
        <v>50</v>
      </c>
      <c r="H598" s="76" t="s">
        <v>162</v>
      </c>
      <c r="I598" s="76"/>
      <c r="J598" s="17"/>
    </row>
    <row r="599" spans="1:10" ht="26.4" x14ac:dyDescent="0.25">
      <c r="A599" s="86" t="s">
        <v>870</v>
      </c>
      <c r="B599" s="16" t="s">
        <v>486</v>
      </c>
      <c r="C599" s="17" t="s">
        <v>1230</v>
      </c>
      <c r="D599" s="86">
        <v>12.562799999999999</v>
      </c>
      <c r="E599" s="76" t="s">
        <v>425</v>
      </c>
      <c r="F599" s="76" t="s">
        <v>49</v>
      </c>
      <c r="G599" s="86" t="s">
        <v>50</v>
      </c>
      <c r="H599" s="76" t="s">
        <v>162</v>
      </c>
      <c r="I599" s="76"/>
      <c r="J599" s="17"/>
    </row>
    <row r="600" spans="1:10" ht="26.4" x14ac:dyDescent="0.25">
      <c r="A600" s="86" t="s">
        <v>870</v>
      </c>
      <c r="B600" s="16" t="s">
        <v>311</v>
      </c>
      <c r="C600" s="17" t="s">
        <v>1231</v>
      </c>
      <c r="D600" s="86">
        <v>1.1117999999999999</v>
      </c>
      <c r="E600" s="76" t="s">
        <v>425</v>
      </c>
      <c r="F600" s="76" t="s">
        <v>49</v>
      </c>
      <c r="G600" s="86" t="s">
        <v>50</v>
      </c>
      <c r="H600" s="76" t="s">
        <v>162</v>
      </c>
      <c r="I600" s="76"/>
      <c r="J600" s="17"/>
    </row>
    <row r="601" spans="1:10" ht="26.4" x14ac:dyDescent="0.25">
      <c r="A601" s="86" t="s">
        <v>870</v>
      </c>
      <c r="B601" s="16" t="s">
        <v>867</v>
      </c>
      <c r="C601" s="17" t="s">
        <v>1232</v>
      </c>
      <c r="D601" s="86">
        <v>9.5120000000000005</v>
      </c>
      <c r="E601" s="76" t="s">
        <v>425</v>
      </c>
      <c r="F601" s="76" t="s">
        <v>49</v>
      </c>
      <c r="G601" s="86" t="s">
        <v>50</v>
      </c>
      <c r="H601" s="76" t="s">
        <v>162</v>
      </c>
      <c r="I601" s="76"/>
      <c r="J601" s="17"/>
    </row>
    <row r="602" spans="1:10" ht="26.4" x14ac:dyDescent="0.25">
      <c r="A602" s="86" t="s">
        <v>870</v>
      </c>
      <c r="B602" s="16" t="s">
        <v>486</v>
      </c>
      <c r="C602" s="17" t="s">
        <v>1233</v>
      </c>
      <c r="D602" s="86">
        <v>6.1516999999999999</v>
      </c>
      <c r="E602" s="76" t="s">
        <v>425</v>
      </c>
      <c r="F602" s="17" t="s">
        <v>49</v>
      </c>
      <c r="G602" s="90" t="s">
        <v>50</v>
      </c>
      <c r="H602" s="76" t="s">
        <v>162</v>
      </c>
      <c r="I602" s="76"/>
      <c r="J602" s="17"/>
    </row>
    <row r="603" spans="1:10" ht="26.4" x14ac:dyDescent="0.25">
      <c r="A603" s="86" t="s">
        <v>870</v>
      </c>
      <c r="B603" s="16" t="s">
        <v>486</v>
      </c>
      <c r="C603" s="17" t="s">
        <v>1234</v>
      </c>
      <c r="D603" s="86">
        <v>16.566800000000001</v>
      </c>
      <c r="E603" s="76" t="s">
        <v>425</v>
      </c>
      <c r="F603" s="76" t="s">
        <v>49</v>
      </c>
      <c r="G603" s="86" t="s">
        <v>50</v>
      </c>
      <c r="H603" s="76" t="s">
        <v>162</v>
      </c>
      <c r="I603" s="76"/>
      <c r="J603" s="17"/>
    </row>
    <row r="604" spans="1:10" ht="26.4" x14ac:dyDescent="0.25">
      <c r="A604" s="86" t="s">
        <v>870</v>
      </c>
      <c r="B604" s="16" t="s">
        <v>486</v>
      </c>
      <c r="C604" s="17" t="s">
        <v>1235</v>
      </c>
      <c r="D604" s="86">
        <v>9.6623000000000001</v>
      </c>
      <c r="E604" s="76" t="s">
        <v>425</v>
      </c>
      <c r="F604" s="76" t="s">
        <v>49</v>
      </c>
      <c r="G604" s="86" t="s">
        <v>50</v>
      </c>
      <c r="H604" s="76" t="s">
        <v>162</v>
      </c>
      <c r="I604" s="76"/>
      <c r="J604" s="17"/>
    </row>
    <row r="605" spans="1:10" ht="26.4" x14ac:dyDescent="0.25">
      <c r="A605" s="86" t="s">
        <v>1236</v>
      </c>
      <c r="B605" s="16" t="s">
        <v>486</v>
      </c>
      <c r="C605" s="17" t="s">
        <v>1237</v>
      </c>
      <c r="D605" s="86">
        <v>4.6919000000000004</v>
      </c>
      <c r="E605" s="76" t="s">
        <v>425</v>
      </c>
      <c r="F605" s="76" t="s">
        <v>49</v>
      </c>
      <c r="G605" s="86" t="s">
        <v>50</v>
      </c>
      <c r="H605" s="76" t="s">
        <v>162</v>
      </c>
      <c r="I605" s="76"/>
      <c r="J605" s="17"/>
    </row>
    <row r="606" spans="1:10" ht="26.4" x14ac:dyDescent="0.25">
      <c r="A606" s="86" t="s">
        <v>870</v>
      </c>
      <c r="B606" s="16" t="s">
        <v>486</v>
      </c>
      <c r="C606" s="17" t="s">
        <v>1238</v>
      </c>
      <c r="D606" s="86">
        <v>3.5947</v>
      </c>
      <c r="E606" s="17" t="s">
        <v>425</v>
      </c>
      <c r="F606" s="17" t="s">
        <v>49</v>
      </c>
      <c r="G606" s="134" t="s">
        <v>50</v>
      </c>
      <c r="H606" s="76" t="s">
        <v>162</v>
      </c>
      <c r="I606" s="76"/>
      <c r="J606" s="17"/>
    </row>
    <row r="607" spans="1:10" ht="26.4" x14ac:dyDescent="0.25">
      <c r="A607" s="86" t="s">
        <v>1236</v>
      </c>
      <c r="B607" s="16" t="s">
        <v>311</v>
      </c>
      <c r="C607" s="17" t="s">
        <v>1239</v>
      </c>
      <c r="D607" s="86">
        <v>3.1147</v>
      </c>
      <c r="E607" s="76" t="s">
        <v>425</v>
      </c>
      <c r="F607" s="76" t="s">
        <v>49</v>
      </c>
      <c r="G607" s="86" t="s">
        <v>50</v>
      </c>
      <c r="H607" s="76" t="s">
        <v>162</v>
      </c>
      <c r="I607" s="76"/>
      <c r="J607" s="17"/>
    </row>
    <row r="608" spans="1:10" ht="26.4" x14ac:dyDescent="0.25">
      <c r="A608" s="86" t="s">
        <v>870</v>
      </c>
      <c r="B608" s="16" t="s">
        <v>157</v>
      </c>
      <c r="C608" s="17" t="s">
        <v>1240</v>
      </c>
      <c r="D608" s="86">
        <v>5.6081000000000003</v>
      </c>
      <c r="E608" s="76" t="s">
        <v>425</v>
      </c>
      <c r="F608" s="17" t="s">
        <v>49</v>
      </c>
      <c r="G608" s="86" t="s">
        <v>50</v>
      </c>
      <c r="H608" s="76" t="s">
        <v>162</v>
      </c>
      <c r="I608" s="76"/>
      <c r="J608" s="17"/>
    </row>
    <row r="609" spans="1:10" ht="26.4" x14ac:dyDescent="0.25">
      <c r="A609" s="86" t="s">
        <v>870</v>
      </c>
      <c r="B609" s="16" t="s">
        <v>448</v>
      </c>
      <c r="C609" s="17" t="s">
        <v>1241</v>
      </c>
      <c r="D609" s="86">
        <v>9.3670000000000009</v>
      </c>
      <c r="E609" s="76" t="s">
        <v>425</v>
      </c>
      <c r="F609" s="76" t="s">
        <v>49</v>
      </c>
      <c r="G609" s="86" t="s">
        <v>50</v>
      </c>
      <c r="H609" s="76" t="s">
        <v>162</v>
      </c>
      <c r="I609" s="76"/>
      <c r="J609" s="17"/>
    </row>
    <row r="610" spans="1:10" ht="26.4" x14ac:dyDescent="0.25">
      <c r="A610" s="86" t="s">
        <v>870</v>
      </c>
      <c r="B610" s="16" t="s">
        <v>311</v>
      </c>
      <c r="C610" s="17" t="s">
        <v>1242</v>
      </c>
      <c r="D610" s="86">
        <v>0.35</v>
      </c>
      <c r="E610" s="76" t="s">
        <v>425</v>
      </c>
      <c r="F610" s="76" t="s">
        <v>49</v>
      </c>
      <c r="G610" s="86" t="s">
        <v>50</v>
      </c>
      <c r="H610" s="76" t="s">
        <v>162</v>
      </c>
      <c r="I610" s="76"/>
      <c r="J610" s="17"/>
    </row>
    <row r="611" spans="1:10" ht="26.4" x14ac:dyDescent="0.25">
      <c r="A611" s="86" t="s">
        <v>870</v>
      </c>
      <c r="B611" s="16" t="s">
        <v>157</v>
      </c>
      <c r="C611" s="17" t="s">
        <v>1243</v>
      </c>
      <c r="D611" s="86">
        <v>12.356400000000001</v>
      </c>
      <c r="E611" s="76" t="s">
        <v>425</v>
      </c>
      <c r="F611" s="76" t="s">
        <v>49</v>
      </c>
      <c r="G611" s="86" t="s">
        <v>50</v>
      </c>
      <c r="H611" s="76" t="s">
        <v>162</v>
      </c>
      <c r="I611" s="76"/>
      <c r="J611" s="17"/>
    </row>
    <row r="612" spans="1:10" ht="26.4" x14ac:dyDescent="0.25">
      <c r="A612" s="86" t="s">
        <v>870</v>
      </c>
      <c r="B612" s="16" t="s">
        <v>157</v>
      </c>
      <c r="C612" s="17" t="s">
        <v>1244</v>
      </c>
      <c r="D612" s="86">
        <v>4.9985999999999997</v>
      </c>
      <c r="E612" s="17" t="s">
        <v>425</v>
      </c>
      <c r="F612" s="17" t="s">
        <v>49</v>
      </c>
      <c r="G612" s="134" t="s">
        <v>50</v>
      </c>
      <c r="H612" s="76" t="s">
        <v>162</v>
      </c>
      <c r="I612" s="76"/>
      <c r="J612" s="17"/>
    </row>
    <row r="613" spans="1:10" ht="26.4" x14ac:dyDescent="0.25">
      <c r="A613" s="86" t="s">
        <v>870</v>
      </c>
      <c r="B613" s="16" t="s">
        <v>867</v>
      </c>
      <c r="C613" s="17" t="s">
        <v>1245</v>
      </c>
      <c r="D613" s="86">
        <v>0</v>
      </c>
      <c r="E613" s="76" t="s">
        <v>425</v>
      </c>
      <c r="F613" s="17" t="s">
        <v>49</v>
      </c>
      <c r="G613" s="86" t="s">
        <v>50</v>
      </c>
      <c r="H613" s="76" t="s">
        <v>162</v>
      </c>
      <c r="I613" s="76"/>
      <c r="J613" s="17"/>
    </row>
    <row r="614" spans="1:10" ht="26.4" x14ac:dyDescent="0.25">
      <c r="A614" s="86" t="s">
        <v>1236</v>
      </c>
      <c r="B614" s="16" t="s">
        <v>486</v>
      </c>
      <c r="C614" s="17" t="s">
        <v>1246</v>
      </c>
      <c r="D614" s="86">
        <v>11.5336</v>
      </c>
      <c r="E614" s="76" t="s">
        <v>425</v>
      </c>
      <c r="F614" s="76" t="s">
        <v>49</v>
      </c>
      <c r="G614" s="86" t="s">
        <v>50</v>
      </c>
      <c r="H614" s="76" t="s">
        <v>162</v>
      </c>
      <c r="I614" s="76"/>
      <c r="J614" s="17"/>
    </row>
    <row r="615" spans="1:10" ht="26.4" x14ac:dyDescent="0.25">
      <c r="A615" s="86" t="s">
        <v>870</v>
      </c>
      <c r="B615" s="16" t="s">
        <v>867</v>
      </c>
      <c r="C615" s="17" t="s">
        <v>1247</v>
      </c>
      <c r="D615" s="86">
        <v>5.0918999999999999</v>
      </c>
      <c r="E615" s="76" t="s">
        <v>425</v>
      </c>
      <c r="F615" s="17" t="s">
        <v>49</v>
      </c>
      <c r="G615" s="90" t="s">
        <v>50</v>
      </c>
      <c r="H615" s="76" t="s">
        <v>162</v>
      </c>
      <c r="I615" s="76"/>
      <c r="J615" s="17"/>
    </row>
    <row r="616" spans="1:10" ht="26.4" x14ac:dyDescent="0.25">
      <c r="A616" s="86" t="s">
        <v>870</v>
      </c>
      <c r="B616" s="16" t="s">
        <v>311</v>
      </c>
      <c r="C616" s="17" t="s">
        <v>1248</v>
      </c>
      <c r="D616" s="86">
        <v>5.1097999999999999</v>
      </c>
      <c r="E616" s="76" t="s">
        <v>425</v>
      </c>
      <c r="F616" s="17" t="s">
        <v>49</v>
      </c>
      <c r="G616" s="86" t="s">
        <v>50</v>
      </c>
      <c r="H616" s="76" t="s">
        <v>162</v>
      </c>
      <c r="I616" s="76"/>
      <c r="J616" s="17"/>
    </row>
    <row r="617" spans="1:10" ht="26.4" x14ac:dyDescent="0.25">
      <c r="A617" s="86" t="s">
        <v>870</v>
      </c>
      <c r="B617" s="16" t="s">
        <v>867</v>
      </c>
      <c r="C617" s="17" t="s">
        <v>1249</v>
      </c>
      <c r="D617" s="86">
        <v>7.9051999999999998</v>
      </c>
      <c r="E617" s="76" t="s">
        <v>425</v>
      </c>
      <c r="F617" s="76" t="s">
        <v>49</v>
      </c>
      <c r="G617" s="86" t="s">
        <v>50</v>
      </c>
      <c r="H617" s="76" t="s">
        <v>162</v>
      </c>
      <c r="I617" s="76"/>
      <c r="J617" s="17"/>
    </row>
    <row r="618" spans="1:10" ht="26.4" x14ac:dyDescent="0.25">
      <c r="A618" s="86" t="s">
        <v>870</v>
      </c>
      <c r="B618" s="16" t="s">
        <v>867</v>
      </c>
      <c r="C618" s="17" t="s">
        <v>1250</v>
      </c>
      <c r="D618" s="86">
        <v>5.3030999999999997</v>
      </c>
      <c r="E618" s="76" t="s">
        <v>425</v>
      </c>
      <c r="F618" s="76" t="s">
        <v>49</v>
      </c>
      <c r="G618" s="86" t="s">
        <v>50</v>
      </c>
      <c r="H618" s="76" t="s">
        <v>162</v>
      </c>
      <c r="I618" s="76"/>
      <c r="J618" s="17"/>
    </row>
    <row r="619" spans="1:10" ht="26.4" x14ac:dyDescent="0.25">
      <c r="A619" s="86" t="s">
        <v>870</v>
      </c>
      <c r="B619" s="16" t="s">
        <v>168</v>
      </c>
      <c r="C619" s="17" t="s">
        <v>1251</v>
      </c>
      <c r="D619" s="86">
        <v>5.3792</v>
      </c>
      <c r="E619" s="76" t="s">
        <v>425</v>
      </c>
      <c r="F619" s="17" t="s">
        <v>49</v>
      </c>
      <c r="G619" s="90" t="s">
        <v>50</v>
      </c>
      <c r="H619" s="76" t="s">
        <v>162</v>
      </c>
      <c r="I619" s="76"/>
      <c r="J619" s="17"/>
    </row>
    <row r="620" spans="1:10" ht="26.4" x14ac:dyDescent="0.25">
      <c r="A620" s="86" t="s">
        <v>870</v>
      </c>
      <c r="B620" s="16" t="s">
        <v>867</v>
      </c>
      <c r="C620" s="17" t="s">
        <v>1252</v>
      </c>
      <c r="D620" s="86">
        <v>4.0271999999999997</v>
      </c>
      <c r="E620" s="76" t="s">
        <v>425</v>
      </c>
      <c r="F620" s="76" t="s">
        <v>49</v>
      </c>
      <c r="G620" s="86" t="s">
        <v>50</v>
      </c>
      <c r="H620" s="76" t="s">
        <v>162</v>
      </c>
      <c r="I620" s="76"/>
      <c r="J620" s="17"/>
    </row>
    <row r="621" spans="1:10" ht="26.4" x14ac:dyDescent="0.25">
      <c r="A621" s="86" t="s">
        <v>870</v>
      </c>
      <c r="B621" s="16" t="s">
        <v>867</v>
      </c>
      <c r="C621" s="17" t="s">
        <v>1253</v>
      </c>
      <c r="D621" s="86">
        <v>18.217700000000001</v>
      </c>
      <c r="E621" s="76" t="s">
        <v>425</v>
      </c>
      <c r="F621" s="17" t="s">
        <v>49</v>
      </c>
      <c r="G621" s="90" t="s">
        <v>50</v>
      </c>
      <c r="H621" s="76" t="s">
        <v>162</v>
      </c>
      <c r="I621" s="76"/>
      <c r="J621" s="17"/>
    </row>
    <row r="622" spans="1:10" ht="26.4" x14ac:dyDescent="0.25">
      <c r="A622" s="86" t="s">
        <v>870</v>
      </c>
      <c r="B622" s="16" t="s">
        <v>486</v>
      </c>
      <c r="C622" s="17" t="s">
        <v>1254</v>
      </c>
      <c r="D622" s="86">
        <v>5.7370999999999999</v>
      </c>
      <c r="E622" s="76" t="s">
        <v>425</v>
      </c>
      <c r="F622" s="17" t="s">
        <v>49</v>
      </c>
      <c r="G622" s="86" t="s">
        <v>50</v>
      </c>
      <c r="H622" s="76" t="s">
        <v>162</v>
      </c>
      <c r="I622" s="76"/>
      <c r="J622" s="17"/>
    </row>
    <row r="623" spans="1:10" ht="26.4" x14ac:dyDescent="0.25">
      <c r="A623" s="86" t="s">
        <v>1236</v>
      </c>
      <c r="B623" s="16" t="s">
        <v>311</v>
      </c>
      <c r="C623" s="17" t="s">
        <v>1255</v>
      </c>
      <c r="D623" s="86">
        <v>11.417299999999999</v>
      </c>
      <c r="E623" s="76" t="s">
        <v>425</v>
      </c>
      <c r="F623" s="76" t="s">
        <v>49</v>
      </c>
      <c r="G623" s="86" t="s">
        <v>50</v>
      </c>
      <c r="H623" s="76" t="s">
        <v>162</v>
      </c>
      <c r="I623" s="76"/>
      <c r="J623" s="17"/>
    </row>
    <row r="624" spans="1:10" ht="26.4" x14ac:dyDescent="0.25">
      <c r="A624" s="86" t="s">
        <v>870</v>
      </c>
      <c r="B624" s="16" t="s">
        <v>157</v>
      </c>
      <c r="C624" s="17" t="s">
        <v>1256</v>
      </c>
      <c r="D624" s="86">
        <v>2.0994000000000002</v>
      </c>
      <c r="E624" s="17" t="s">
        <v>425</v>
      </c>
      <c r="F624" s="17" t="s">
        <v>49</v>
      </c>
      <c r="G624" s="134" t="s">
        <v>50</v>
      </c>
      <c r="H624" s="76" t="s">
        <v>162</v>
      </c>
      <c r="I624" s="76"/>
      <c r="J624" s="17"/>
    </row>
    <row r="625" spans="1:10" ht="26.4" x14ac:dyDescent="0.25">
      <c r="A625" s="86" t="s">
        <v>870</v>
      </c>
      <c r="B625" s="16" t="s">
        <v>867</v>
      </c>
      <c r="C625" s="17" t="s">
        <v>1257</v>
      </c>
      <c r="D625" s="86">
        <v>2.8847999999999998</v>
      </c>
      <c r="E625" s="76" t="s">
        <v>425</v>
      </c>
      <c r="F625" s="17" t="s">
        <v>49</v>
      </c>
      <c r="G625" s="90" t="s">
        <v>50</v>
      </c>
      <c r="H625" s="76" t="s">
        <v>162</v>
      </c>
      <c r="I625" s="76"/>
      <c r="J625" s="17"/>
    </row>
    <row r="626" spans="1:10" ht="26.4" x14ac:dyDescent="0.25">
      <c r="A626" s="86" t="s">
        <v>870</v>
      </c>
      <c r="B626" s="16" t="s">
        <v>311</v>
      </c>
      <c r="C626" s="17" t="s">
        <v>1258</v>
      </c>
      <c r="D626" s="86">
        <v>1.7869999999999999</v>
      </c>
      <c r="E626" s="76" t="s">
        <v>425</v>
      </c>
      <c r="F626" s="17" t="s">
        <v>49</v>
      </c>
      <c r="G626" s="86" t="s">
        <v>50</v>
      </c>
      <c r="H626" s="76" t="s">
        <v>162</v>
      </c>
      <c r="I626" s="76"/>
      <c r="J626" s="17"/>
    </row>
    <row r="627" spans="1:10" ht="26.4" x14ac:dyDescent="0.25">
      <c r="A627" s="86" t="s">
        <v>870</v>
      </c>
      <c r="B627" s="16" t="s">
        <v>157</v>
      </c>
      <c r="C627" s="17" t="s">
        <v>1259</v>
      </c>
      <c r="D627" s="86">
        <v>1.1820999999999999</v>
      </c>
      <c r="E627" s="76" t="s">
        <v>425</v>
      </c>
      <c r="F627" s="76" t="s">
        <v>49</v>
      </c>
      <c r="G627" s="86" t="s">
        <v>50</v>
      </c>
      <c r="H627" s="76" t="s">
        <v>162</v>
      </c>
      <c r="I627" s="76"/>
      <c r="J627" s="17"/>
    </row>
    <row r="628" spans="1:10" ht="26.4" x14ac:dyDescent="0.25">
      <c r="A628" s="86" t="s">
        <v>870</v>
      </c>
      <c r="B628" s="16" t="s">
        <v>486</v>
      </c>
      <c r="C628" s="17" t="s">
        <v>1260</v>
      </c>
      <c r="D628" s="86">
        <v>4.6135999999999999</v>
      </c>
      <c r="E628" s="76" t="s">
        <v>425</v>
      </c>
      <c r="F628" s="76" t="s">
        <v>49</v>
      </c>
      <c r="G628" s="86" t="s">
        <v>50</v>
      </c>
      <c r="H628" s="76" t="s">
        <v>162</v>
      </c>
      <c r="I628" s="76"/>
      <c r="J628" s="17"/>
    </row>
    <row r="629" spans="1:10" ht="26.4" x14ac:dyDescent="0.25">
      <c r="A629" s="86" t="s">
        <v>870</v>
      </c>
      <c r="B629" s="16" t="s">
        <v>486</v>
      </c>
      <c r="C629" s="17" t="s">
        <v>1261</v>
      </c>
      <c r="D629" s="86">
        <v>5.6280999999999999</v>
      </c>
      <c r="E629" s="76" t="s">
        <v>425</v>
      </c>
      <c r="F629" s="76" t="s">
        <v>49</v>
      </c>
      <c r="G629" s="86" t="s">
        <v>50</v>
      </c>
      <c r="H629" s="76" t="s">
        <v>162</v>
      </c>
      <c r="I629" s="76"/>
      <c r="J629" s="17"/>
    </row>
    <row r="630" spans="1:10" ht="26.4" x14ac:dyDescent="0.25">
      <c r="A630" s="86" t="s">
        <v>870</v>
      </c>
      <c r="B630" s="16" t="s">
        <v>486</v>
      </c>
      <c r="C630" s="17" t="s">
        <v>1262</v>
      </c>
      <c r="D630" s="86">
        <v>5.9021999999999997</v>
      </c>
      <c r="E630" s="76" t="s">
        <v>425</v>
      </c>
      <c r="F630" s="76" t="s">
        <v>49</v>
      </c>
      <c r="G630" s="86" t="s">
        <v>50</v>
      </c>
      <c r="H630" s="76" t="s">
        <v>162</v>
      </c>
      <c r="I630" s="76"/>
      <c r="J630" s="17"/>
    </row>
    <row r="631" spans="1:10" ht="26.4" x14ac:dyDescent="0.25">
      <c r="A631" s="86" t="s">
        <v>870</v>
      </c>
      <c r="B631" s="16" t="s">
        <v>1263</v>
      </c>
      <c r="C631" s="17" t="s">
        <v>1264</v>
      </c>
      <c r="D631" s="86">
        <v>2.6202000000000001</v>
      </c>
      <c r="E631" s="76" t="s">
        <v>425</v>
      </c>
      <c r="F631" s="76" t="s">
        <v>49</v>
      </c>
      <c r="G631" s="86" t="s">
        <v>50</v>
      </c>
      <c r="H631" s="76" t="s">
        <v>162</v>
      </c>
      <c r="I631" s="76"/>
      <c r="J631" s="17"/>
    </row>
    <row r="632" spans="1:10" ht="26.4" x14ac:dyDescent="0.25">
      <c r="A632" s="86" t="s">
        <v>870</v>
      </c>
      <c r="B632" s="16" t="s">
        <v>486</v>
      </c>
      <c r="C632" s="17" t="s">
        <v>1265</v>
      </c>
      <c r="D632" s="86">
        <v>12.682</v>
      </c>
      <c r="E632" s="17" t="s">
        <v>425</v>
      </c>
      <c r="F632" s="17" t="s">
        <v>49</v>
      </c>
      <c r="G632" s="134" t="s">
        <v>50</v>
      </c>
      <c r="H632" s="76" t="s">
        <v>162</v>
      </c>
      <c r="I632" s="76"/>
      <c r="J632" s="17"/>
    </row>
    <row r="633" spans="1:10" ht="26.4" x14ac:dyDescent="0.25">
      <c r="A633" s="86" t="s">
        <v>870</v>
      </c>
      <c r="B633" s="16" t="s">
        <v>311</v>
      </c>
      <c r="C633" s="17" t="s">
        <v>1266</v>
      </c>
      <c r="D633" s="86">
        <v>0.22589999999999999</v>
      </c>
      <c r="E633" s="76" t="s">
        <v>425</v>
      </c>
      <c r="F633" s="17" t="s">
        <v>49</v>
      </c>
      <c r="G633" s="90" t="s">
        <v>50</v>
      </c>
      <c r="H633" s="76" t="s">
        <v>162</v>
      </c>
      <c r="I633" s="76"/>
      <c r="J633" s="17"/>
    </row>
    <row r="634" spans="1:10" ht="26.4" x14ac:dyDescent="0.25">
      <c r="A634" s="86" t="s">
        <v>870</v>
      </c>
      <c r="B634" s="16" t="s">
        <v>157</v>
      </c>
      <c r="C634" s="17" t="s">
        <v>1267</v>
      </c>
      <c r="D634" s="86">
        <v>1.8314999999999999</v>
      </c>
      <c r="E634" s="76" t="s">
        <v>425</v>
      </c>
      <c r="F634" s="17" t="s">
        <v>49</v>
      </c>
      <c r="G634" s="86" t="s">
        <v>50</v>
      </c>
      <c r="H634" s="76" t="s">
        <v>162</v>
      </c>
      <c r="I634" s="76"/>
      <c r="J634" s="17"/>
    </row>
    <row r="635" spans="1:10" ht="26.4" x14ac:dyDescent="0.25">
      <c r="A635" s="86" t="s">
        <v>870</v>
      </c>
      <c r="B635" s="16" t="s">
        <v>867</v>
      </c>
      <c r="C635" s="17" t="s">
        <v>1268</v>
      </c>
      <c r="D635" s="86">
        <v>4.3597000000000001</v>
      </c>
      <c r="E635" s="76" t="s">
        <v>425</v>
      </c>
      <c r="F635" s="76" t="s">
        <v>49</v>
      </c>
      <c r="G635" s="86" t="s">
        <v>50</v>
      </c>
      <c r="H635" s="76" t="s">
        <v>162</v>
      </c>
      <c r="I635" s="76"/>
      <c r="J635" s="17"/>
    </row>
    <row r="636" spans="1:10" ht="26.4" x14ac:dyDescent="0.25">
      <c r="A636" s="86" t="s">
        <v>870</v>
      </c>
      <c r="B636" s="16" t="s">
        <v>867</v>
      </c>
      <c r="C636" s="17" t="s">
        <v>1269</v>
      </c>
      <c r="D636" s="86">
        <v>4.0585000000000004</v>
      </c>
      <c r="E636" s="76" t="s">
        <v>425</v>
      </c>
      <c r="F636" s="76" t="s">
        <v>49</v>
      </c>
      <c r="G636" s="86" t="s">
        <v>50</v>
      </c>
      <c r="H636" s="76" t="s">
        <v>162</v>
      </c>
      <c r="I636" s="76"/>
      <c r="J636" s="17"/>
    </row>
    <row r="637" spans="1:10" x14ac:dyDescent="0.25">
      <c r="D637" s="26">
        <f>SUM(D5:D636)</f>
        <v>4047.6046000000024</v>
      </c>
    </row>
    <row r="639" spans="1:10" x14ac:dyDescent="0.25">
      <c r="C639" s="3" t="s">
        <v>1290</v>
      </c>
      <c r="D639" s="3">
        <v>3810.76</v>
      </c>
    </row>
    <row r="640" spans="1:10" x14ac:dyDescent="0.25">
      <c r="C640" s="3" t="s">
        <v>1291</v>
      </c>
      <c r="D640" s="3">
        <v>236.84</v>
      </c>
    </row>
    <row r="641" spans="3:4" x14ac:dyDescent="0.25">
      <c r="C641" s="3" t="s">
        <v>1292</v>
      </c>
      <c r="D641" s="3">
        <f>SUM(D639:D640)</f>
        <v>4047.6000000000004</v>
      </c>
    </row>
  </sheetData>
  <mergeCells count="3">
    <mergeCell ref="A1:J1"/>
    <mergeCell ref="A2:J2"/>
    <mergeCell ref="A3:J3"/>
  </mergeCells>
  <pageMargins left="0.196527777777778" right="0.196527777777778" top="0.98402777777777795" bottom="0.98402777777777795" header="0.51180555555555496" footer="0.51180555555555496"/>
  <pageSetup paperSize="9" firstPageNumber="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
  <sheetViews>
    <sheetView zoomScaleNormal="100" workbookViewId="0">
      <pane ySplit="3" topLeftCell="A4" activePane="bottomLeft" state="frozen"/>
      <selection pane="bottomLeft"/>
    </sheetView>
  </sheetViews>
  <sheetFormatPr defaultColWidth="9.109375" defaultRowHeight="13.2" x14ac:dyDescent="0.25"/>
  <cols>
    <col min="1" max="1" width="14.44140625" style="3" customWidth="1"/>
    <col min="2" max="2" width="30.88671875" style="3" customWidth="1"/>
    <col min="3" max="3" width="15.5546875" style="3" customWidth="1"/>
    <col min="4" max="4" width="13.44140625" style="3" customWidth="1"/>
    <col min="5" max="5" width="13" style="3" customWidth="1"/>
    <col min="6" max="6" width="14.6640625" style="3" customWidth="1"/>
    <col min="7" max="7" width="12.5546875" style="3" customWidth="1"/>
    <col min="8" max="8" width="14.5546875" style="3" customWidth="1"/>
    <col min="9" max="9" width="16.44140625" style="3" customWidth="1"/>
    <col min="10" max="10" width="17.33203125" style="3" customWidth="1"/>
    <col min="11" max="11" width="20.5546875" style="3" customWidth="1"/>
    <col min="12" max="1025" width="8.6640625" style="3" customWidth="1"/>
    <col min="1026" max="16384" width="9.109375" style="3"/>
  </cols>
  <sheetData>
    <row r="1" spans="1:11" x14ac:dyDescent="0.25">
      <c r="A1" s="283" t="s">
        <v>51</v>
      </c>
    </row>
    <row r="2" spans="1:11" ht="13.8" thickBot="1" x14ac:dyDescent="0.3">
      <c r="D2" s="141"/>
    </row>
    <row r="3" spans="1:11" ht="27.6" thickTop="1" thickBot="1" x14ac:dyDescent="0.3">
      <c r="A3" s="5" t="s">
        <v>42</v>
      </c>
      <c r="B3" s="5" t="s">
        <v>52</v>
      </c>
      <c r="C3" s="5" t="s">
        <v>30</v>
      </c>
      <c r="D3" s="5" t="s">
        <v>44</v>
      </c>
      <c r="E3" s="5" t="s">
        <v>31</v>
      </c>
      <c r="F3" s="7" t="s">
        <v>45</v>
      </c>
      <c r="G3" s="7" t="s">
        <v>33</v>
      </c>
      <c r="H3" s="7" t="s">
        <v>46</v>
      </c>
      <c r="I3" s="7" t="s">
        <v>47</v>
      </c>
      <c r="J3" s="7" t="s">
        <v>48</v>
      </c>
    </row>
    <row r="4" spans="1:11" ht="53.4" thickTop="1" x14ac:dyDescent="0.25">
      <c r="A4" s="142" t="s">
        <v>222</v>
      </c>
      <c r="B4" s="143" t="s">
        <v>1287</v>
      </c>
      <c r="C4" s="76" t="s">
        <v>320</v>
      </c>
      <c r="D4" s="64">
        <v>6.03</v>
      </c>
      <c r="E4" s="17" t="s">
        <v>166</v>
      </c>
      <c r="F4" s="17" t="s">
        <v>160</v>
      </c>
      <c r="G4" s="17" t="s">
        <v>161</v>
      </c>
      <c r="H4" s="17" t="s">
        <v>162</v>
      </c>
      <c r="I4" s="16" t="s">
        <v>166</v>
      </c>
      <c r="J4" s="50"/>
    </row>
    <row r="5" spans="1:11" x14ac:dyDescent="0.25">
      <c r="A5" s="119" t="s">
        <v>747</v>
      </c>
      <c r="B5" s="86" t="s">
        <v>794</v>
      </c>
      <c r="C5" s="76" t="s">
        <v>795</v>
      </c>
      <c r="D5" s="76">
        <v>19.309999999999999</v>
      </c>
      <c r="E5" s="90"/>
      <c r="F5" s="91" t="s">
        <v>754</v>
      </c>
      <c r="G5" s="86" t="s">
        <v>796</v>
      </c>
      <c r="H5" s="86"/>
      <c r="I5" s="92"/>
      <c r="J5" s="86"/>
      <c r="K5" s="94" t="s">
        <v>787</v>
      </c>
    </row>
    <row r="6" spans="1:11" x14ac:dyDescent="0.25">
      <c r="D6" s="26">
        <f>SUM(D4:D5)</f>
        <v>25.34</v>
      </c>
      <c r="F6" s="144"/>
    </row>
  </sheetData>
  <pageMargins left="0.196527777777778" right="0.196527777777778" top="0.98402777777777795" bottom="0.98402777777777795" header="0.51180555555555496" footer="0.51180555555555496"/>
  <pageSetup paperSize="9" firstPageNumber="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1"/>
  <sheetViews>
    <sheetView zoomScaleNormal="100" workbookViewId="0">
      <pane ySplit="3" topLeftCell="A76" activePane="bottomLeft" state="frozen"/>
      <selection pane="bottomLeft"/>
    </sheetView>
  </sheetViews>
  <sheetFormatPr defaultColWidth="9.109375" defaultRowHeight="13.2" x14ac:dyDescent="0.25"/>
  <cols>
    <col min="1" max="1" width="20.6640625" style="3" customWidth="1"/>
    <col min="2" max="2" width="19.88671875" style="3" customWidth="1"/>
    <col min="3" max="3" width="43.44140625" style="3" customWidth="1"/>
    <col min="4" max="4" width="13.88671875" style="3" customWidth="1"/>
    <col min="5" max="5" width="9.44140625" style="3" customWidth="1"/>
    <col min="6" max="6" width="43.88671875" style="3" customWidth="1"/>
    <col min="7" max="7" width="29.88671875" style="3" customWidth="1"/>
    <col min="8" max="8" width="25.6640625" style="3" customWidth="1"/>
    <col min="9" max="9" width="26.44140625" style="3" customWidth="1"/>
    <col min="10" max="10" width="14.33203125" style="3" customWidth="1"/>
    <col min="11" max="11" width="11.33203125" style="3" customWidth="1"/>
    <col min="12" max="1025" width="8.6640625" style="3" customWidth="1"/>
    <col min="1026" max="16384" width="9.109375" style="3"/>
  </cols>
  <sheetData>
    <row r="1" spans="1:11" ht="15.6" x14ac:dyDescent="0.3">
      <c r="A1" s="282" t="s">
        <v>81</v>
      </c>
      <c r="F1" s="139"/>
    </row>
    <row r="2" spans="1:11" ht="13.8" thickBot="1" x14ac:dyDescent="0.3">
      <c r="F2" s="139"/>
    </row>
    <row r="3" spans="1:11" ht="27.6" thickTop="1" thickBot="1" x14ac:dyDescent="0.3">
      <c r="A3" s="5" t="s">
        <v>42</v>
      </c>
      <c r="B3" s="5" t="s">
        <v>53</v>
      </c>
      <c r="C3" s="5" t="s">
        <v>30</v>
      </c>
      <c r="D3" s="5" t="s">
        <v>44</v>
      </c>
      <c r="E3" s="5" t="s">
        <v>29</v>
      </c>
      <c r="F3" s="7" t="s">
        <v>31</v>
      </c>
      <c r="G3" s="7" t="s">
        <v>45</v>
      </c>
      <c r="H3" s="7" t="s">
        <v>33</v>
      </c>
      <c r="I3" s="7" t="s">
        <v>46</v>
      </c>
      <c r="J3" s="7" t="s">
        <v>47</v>
      </c>
      <c r="K3" s="7" t="s">
        <v>48</v>
      </c>
    </row>
    <row r="4" spans="1:11" ht="40.200000000000003" thickTop="1" x14ac:dyDescent="0.25">
      <c r="A4" s="51" t="s">
        <v>151</v>
      </c>
      <c r="B4" s="48" t="s">
        <v>170</v>
      </c>
      <c r="C4" s="56" t="s">
        <v>171</v>
      </c>
      <c r="D4" s="16">
        <v>47.4</v>
      </c>
      <c r="E4" s="16"/>
      <c r="F4" s="48" t="s">
        <v>172</v>
      </c>
      <c r="G4" s="48" t="s">
        <v>173</v>
      </c>
      <c r="H4" s="48" t="s">
        <v>174</v>
      </c>
      <c r="I4" s="57" t="s">
        <v>162</v>
      </c>
      <c r="J4" s="58"/>
      <c r="K4" s="59"/>
    </row>
    <row r="5" spans="1:11" ht="39.6" x14ac:dyDescent="0.25">
      <c r="A5" s="51" t="s">
        <v>151</v>
      </c>
      <c r="B5" s="48" t="s">
        <v>175</v>
      </c>
      <c r="C5" s="48" t="s">
        <v>176</v>
      </c>
      <c r="D5" s="16">
        <v>1.2</v>
      </c>
      <c r="E5" s="16"/>
      <c r="F5" s="48" t="s">
        <v>172</v>
      </c>
      <c r="G5" s="48" t="s">
        <v>173</v>
      </c>
      <c r="H5" s="48" t="s">
        <v>174</v>
      </c>
      <c r="I5" s="57" t="s">
        <v>162</v>
      </c>
      <c r="J5" s="58"/>
      <c r="K5" s="59"/>
    </row>
    <row r="6" spans="1:11" ht="26.4" x14ac:dyDescent="0.25">
      <c r="A6" s="51" t="s">
        <v>154</v>
      </c>
      <c r="B6" s="48" t="s">
        <v>177</v>
      </c>
      <c r="C6" s="60" t="s">
        <v>178</v>
      </c>
      <c r="D6" s="16">
        <v>22.4</v>
      </c>
      <c r="E6" s="16"/>
      <c r="F6" s="49" t="s">
        <v>37</v>
      </c>
      <c r="G6" s="48" t="s">
        <v>173</v>
      </c>
      <c r="H6" s="48" t="s">
        <v>179</v>
      </c>
      <c r="I6" s="57" t="s">
        <v>162</v>
      </c>
      <c r="J6" s="58"/>
      <c r="K6" s="59"/>
    </row>
    <row r="7" spans="1:11" ht="26.4" x14ac:dyDescent="0.25">
      <c r="A7" s="51" t="s">
        <v>154</v>
      </c>
      <c r="B7" s="17" t="s">
        <v>170</v>
      </c>
      <c r="C7" s="60" t="s">
        <v>180</v>
      </c>
      <c r="D7" s="16">
        <v>0.68</v>
      </c>
      <c r="E7" s="16"/>
      <c r="F7" s="48" t="s">
        <v>172</v>
      </c>
      <c r="G7" s="48" t="s">
        <v>173</v>
      </c>
      <c r="H7" s="48" t="s">
        <v>179</v>
      </c>
      <c r="I7" s="57" t="s">
        <v>162</v>
      </c>
      <c r="J7" s="58"/>
      <c r="K7" s="59"/>
    </row>
    <row r="8" spans="1:11" ht="52.8" x14ac:dyDescent="0.25">
      <c r="A8" s="51" t="s">
        <v>154</v>
      </c>
      <c r="B8" s="48" t="s">
        <v>181</v>
      </c>
      <c r="C8" s="48">
        <v>299</v>
      </c>
      <c r="D8" s="16">
        <v>16.809999999999999</v>
      </c>
      <c r="E8" s="16"/>
      <c r="F8" s="48" t="s">
        <v>172</v>
      </c>
      <c r="G8" s="48" t="s">
        <v>173</v>
      </c>
      <c r="H8" s="48" t="s">
        <v>179</v>
      </c>
      <c r="I8" s="57" t="s">
        <v>162</v>
      </c>
      <c r="J8" s="58"/>
      <c r="K8" s="59"/>
    </row>
    <row r="9" spans="1:11" ht="26.4" x14ac:dyDescent="0.25">
      <c r="A9" s="51" t="s">
        <v>154</v>
      </c>
      <c r="B9" s="48" t="s">
        <v>182</v>
      </c>
      <c r="C9" s="48">
        <v>300</v>
      </c>
      <c r="D9" s="16">
        <v>9.69</v>
      </c>
      <c r="E9" s="16"/>
      <c r="F9" s="48" t="s">
        <v>172</v>
      </c>
      <c r="G9" s="48" t="s">
        <v>173</v>
      </c>
      <c r="H9" s="48" t="s">
        <v>179</v>
      </c>
      <c r="I9" s="57" t="s">
        <v>162</v>
      </c>
      <c r="J9" s="58"/>
      <c r="K9" s="59"/>
    </row>
    <row r="10" spans="1:11" ht="26.4" x14ac:dyDescent="0.25">
      <c r="A10" s="51" t="s">
        <v>167</v>
      </c>
      <c r="B10" s="48" t="s">
        <v>175</v>
      </c>
      <c r="C10" s="16" t="s">
        <v>183</v>
      </c>
      <c r="D10" s="16">
        <v>6.7</v>
      </c>
      <c r="E10" s="16"/>
      <c r="F10" s="48" t="s">
        <v>172</v>
      </c>
      <c r="G10" s="48" t="s">
        <v>173</v>
      </c>
      <c r="H10" s="48" t="s">
        <v>179</v>
      </c>
      <c r="I10" s="57" t="s">
        <v>162</v>
      </c>
      <c r="J10" s="16"/>
      <c r="K10" s="50"/>
    </row>
    <row r="11" spans="1:11" ht="39.6" x14ac:dyDescent="0.25">
      <c r="A11" s="145" t="s">
        <v>243</v>
      </c>
      <c r="B11" s="98" t="s">
        <v>321</v>
      </c>
      <c r="C11" s="60" t="s">
        <v>322</v>
      </c>
      <c r="D11" s="86">
        <v>10.220000000000001</v>
      </c>
      <c r="E11" s="86"/>
      <c r="F11" s="98" t="s">
        <v>37</v>
      </c>
      <c r="G11" s="146" t="s">
        <v>173</v>
      </c>
      <c r="H11" s="146" t="s">
        <v>174</v>
      </c>
      <c r="I11" s="147" t="s">
        <v>162</v>
      </c>
      <c r="J11" s="58" t="s">
        <v>37</v>
      </c>
      <c r="K11" s="148"/>
    </row>
    <row r="12" spans="1:11" ht="92.4" x14ac:dyDescent="0.25">
      <c r="A12" s="145" t="s">
        <v>243</v>
      </c>
      <c r="B12" s="98" t="s">
        <v>323</v>
      </c>
      <c r="C12" s="76" t="s">
        <v>324</v>
      </c>
      <c r="D12" s="86">
        <v>329.34</v>
      </c>
      <c r="E12" s="86"/>
      <c r="F12" s="76" t="s">
        <v>37</v>
      </c>
      <c r="G12" s="146" t="s">
        <v>173</v>
      </c>
      <c r="H12" s="146" t="s">
        <v>179</v>
      </c>
      <c r="I12" s="147" t="s">
        <v>162</v>
      </c>
      <c r="J12" s="58" t="s">
        <v>325</v>
      </c>
      <c r="K12" s="148"/>
    </row>
    <row r="13" spans="1:11" ht="26.4" x14ac:dyDescent="0.25">
      <c r="A13" s="145" t="s">
        <v>243</v>
      </c>
      <c r="B13" s="76" t="s">
        <v>170</v>
      </c>
      <c r="C13" s="98" t="s">
        <v>326</v>
      </c>
      <c r="D13" s="86">
        <v>54.76</v>
      </c>
      <c r="E13" s="86"/>
      <c r="F13" s="76" t="s">
        <v>37</v>
      </c>
      <c r="G13" s="146" t="s">
        <v>173</v>
      </c>
      <c r="H13" s="146" t="s">
        <v>179</v>
      </c>
      <c r="I13" s="147" t="s">
        <v>162</v>
      </c>
      <c r="J13" s="58" t="s">
        <v>37</v>
      </c>
      <c r="K13" s="148"/>
    </row>
    <row r="14" spans="1:11" ht="39.6" x14ac:dyDescent="0.25">
      <c r="A14" s="145" t="s">
        <v>243</v>
      </c>
      <c r="B14" s="76" t="s">
        <v>170</v>
      </c>
      <c r="C14" s="98" t="s">
        <v>327</v>
      </c>
      <c r="D14" s="86">
        <v>84.75</v>
      </c>
      <c r="E14" s="86"/>
      <c r="F14" s="98" t="s">
        <v>172</v>
      </c>
      <c r="G14" s="146" t="s">
        <v>173</v>
      </c>
      <c r="H14" s="146" t="s">
        <v>179</v>
      </c>
      <c r="I14" s="147" t="s">
        <v>162</v>
      </c>
      <c r="J14" s="58" t="s">
        <v>328</v>
      </c>
      <c r="K14" s="148"/>
    </row>
    <row r="15" spans="1:11" ht="52.8" x14ac:dyDescent="0.25">
      <c r="A15" s="145" t="s">
        <v>243</v>
      </c>
      <c r="B15" s="98" t="s">
        <v>181</v>
      </c>
      <c r="C15" s="98" t="s">
        <v>329</v>
      </c>
      <c r="D15" s="86">
        <v>24.12</v>
      </c>
      <c r="E15" s="86"/>
      <c r="F15" s="98" t="s">
        <v>37</v>
      </c>
      <c r="G15" s="146" t="s">
        <v>173</v>
      </c>
      <c r="H15" s="146" t="s">
        <v>179</v>
      </c>
      <c r="I15" s="147" t="s">
        <v>162</v>
      </c>
      <c r="J15" s="58" t="s">
        <v>37</v>
      </c>
      <c r="K15" s="148"/>
    </row>
    <row r="16" spans="1:11" ht="52.8" x14ac:dyDescent="0.25">
      <c r="A16" s="145" t="s">
        <v>243</v>
      </c>
      <c r="B16" s="98" t="s">
        <v>181</v>
      </c>
      <c r="C16" s="98" t="s">
        <v>330</v>
      </c>
      <c r="D16" s="86">
        <v>11.72</v>
      </c>
      <c r="E16" s="86"/>
      <c r="F16" s="98" t="s">
        <v>172</v>
      </c>
      <c r="G16" s="146" t="s">
        <v>173</v>
      </c>
      <c r="H16" s="146" t="s">
        <v>179</v>
      </c>
      <c r="I16" s="147" t="s">
        <v>162</v>
      </c>
      <c r="J16" s="58" t="s">
        <v>37</v>
      </c>
      <c r="K16" s="148"/>
    </row>
    <row r="17" spans="1:11" ht="53.4" x14ac:dyDescent="0.3">
      <c r="A17" s="145" t="s">
        <v>243</v>
      </c>
      <c r="B17" s="98" t="s">
        <v>331</v>
      </c>
      <c r="C17" s="149">
        <v>25</v>
      </c>
      <c r="D17" s="86">
        <v>6.9</v>
      </c>
      <c r="E17" s="86"/>
      <c r="F17" s="98" t="s">
        <v>37</v>
      </c>
      <c r="G17" s="146" t="s">
        <v>173</v>
      </c>
      <c r="H17" s="146" t="s">
        <v>179</v>
      </c>
      <c r="I17" s="147" t="s">
        <v>162</v>
      </c>
      <c r="J17" s="58" t="s">
        <v>37</v>
      </c>
      <c r="K17" s="148"/>
    </row>
    <row r="18" spans="1:11" ht="26.4" x14ac:dyDescent="0.25">
      <c r="A18" s="145" t="s">
        <v>243</v>
      </c>
      <c r="B18" s="76" t="s">
        <v>175</v>
      </c>
      <c r="C18" s="98">
        <v>323</v>
      </c>
      <c r="D18" s="86">
        <v>7.3</v>
      </c>
      <c r="E18" s="86"/>
      <c r="F18" s="98" t="s">
        <v>37</v>
      </c>
      <c r="G18" s="146" t="s">
        <v>173</v>
      </c>
      <c r="H18" s="146" t="s">
        <v>179</v>
      </c>
      <c r="I18" s="147" t="s">
        <v>162</v>
      </c>
      <c r="J18" s="58" t="s">
        <v>37</v>
      </c>
      <c r="K18" s="148"/>
    </row>
    <row r="19" spans="1:11" ht="39.6" x14ac:dyDescent="0.25">
      <c r="A19" s="145" t="s">
        <v>243</v>
      </c>
      <c r="B19" s="76" t="s">
        <v>175</v>
      </c>
      <c r="C19" s="98" t="s">
        <v>332</v>
      </c>
      <c r="D19" s="86">
        <v>68.430000000000007</v>
      </c>
      <c r="E19" s="86"/>
      <c r="F19" s="98" t="s">
        <v>172</v>
      </c>
      <c r="G19" s="146" t="s">
        <v>173</v>
      </c>
      <c r="H19" s="146" t="s">
        <v>179</v>
      </c>
      <c r="I19" s="147" t="s">
        <v>162</v>
      </c>
      <c r="J19" s="58" t="s">
        <v>333</v>
      </c>
      <c r="K19" s="148"/>
    </row>
    <row r="20" spans="1:11" ht="39.6" x14ac:dyDescent="0.25">
      <c r="A20" s="145" t="s">
        <v>215</v>
      </c>
      <c r="B20" s="98" t="s">
        <v>334</v>
      </c>
      <c r="C20" s="98" t="s">
        <v>335</v>
      </c>
      <c r="D20" s="86">
        <v>5.37</v>
      </c>
      <c r="E20" s="86"/>
      <c r="F20" s="98" t="s">
        <v>37</v>
      </c>
      <c r="G20" s="146" t="s">
        <v>173</v>
      </c>
      <c r="H20" s="146" t="s">
        <v>179</v>
      </c>
      <c r="I20" s="147" t="s">
        <v>162</v>
      </c>
      <c r="J20" s="17" t="s">
        <v>37</v>
      </c>
      <c r="K20" s="94"/>
    </row>
    <row r="21" spans="1:11" ht="171.6" x14ac:dyDescent="0.25">
      <c r="A21" s="145" t="s">
        <v>215</v>
      </c>
      <c r="B21" s="98" t="s">
        <v>334</v>
      </c>
      <c r="C21" s="86" t="s">
        <v>336</v>
      </c>
      <c r="D21" s="86">
        <v>39.76</v>
      </c>
      <c r="E21" s="86"/>
      <c r="F21" s="98" t="s">
        <v>172</v>
      </c>
      <c r="G21" s="146" t="s">
        <v>173</v>
      </c>
      <c r="H21" s="146" t="s">
        <v>179</v>
      </c>
      <c r="I21" s="147" t="s">
        <v>162</v>
      </c>
      <c r="J21" s="48" t="s">
        <v>337</v>
      </c>
      <c r="K21" s="94"/>
    </row>
    <row r="22" spans="1:11" ht="26.4" x14ac:dyDescent="0.25">
      <c r="A22" s="145" t="s">
        <v>215</v>
      </c>
      <c r="B22" s="86" t="s">
        <v>338</v>
      </c>
      <c r="C22" s="76">
        <v>1754</v>
      </c>
      <c r="D22" s="86">
        <v>0.22</v>
      </c>
      <c r="E22" s="86"/>
      <c r="F22" s="98" t="s">
        <v>37</v>
      </c>
      <c r="G22" s="146" t="s">
        <v>173</v>
      </c>
      <c r="H22" s="146" t="s">
        <v>179</v>
      </c>
      <c r="I22" s="147" t="s">
        <v>162</v>
      </c>
      <c r="J22" s="17" t="s">
        <v>37</v>
      </c>
      <c r="K22" s="94"/>
    </row>
    <row r="23" spans="1:11" ht="52.8" x14ac:dyDescent="0.25">
      <c r="A23" s="145" t="s">
        <v>215</v>
      </c>
      <c r="B23" s="86" t="s">
        <v>338</v>
      </c>
      <c r="C23" s="86" t="s">
        <v>339</v>
      </c>
      <c r="D23" s="86">
        <v>15.3</v>
      </c>
      <c r="E23" s="86"/>
      <c r="F23" s="98" t="s">
        <v>172</v>
      </c>
      <c r="G23" s="146" t="s">
        <v>173</v>
      </c>
      <c r="H23" s="146" t="s">
        <v>179</v>
      </c>
      <c r="I23" s="147" t="s">
        <v>162</v>
      </c>
      <c r="J23" s="48" t="s">
        <v>340</v>
      </c>
      <c r="K23" s="94"/>
    </row>
    <row r="24" spans="1:11" ht="26.4" x14ac:dyDescent="0.25">
      <c r="A24" s="145" t="s">
        <v>215</v>
      </c>
      <c r="B24" s="86" t="s">
        <v>323</v>
      </c>
      <c r="C24" s="76">
        <v>1257</v>
      </c>
      <c r="D24" s="86">
        <v>15.01</v>
      </c>
      <c r="E24" s="86"/>
      <c r="F24" s="98" t="s">
        <v>172</v>
      </c>
      <c r="G24" s="146" t="s">
        <v>173</v>
      </c>
      <c r="H24" s="146" t="s">
        <v>179</v>
      </c>
      <c r="I24" s="147" t="s">
        <v>162</v>
      </c>
      <c r="J24" s="17" t="s">
        <v>37</v>
      </c>
      <c r="K24" s="94"/>
    </row>
    <row r="25" spans="1:11" ht="52.8" x14ac:dyDescent="0.25">
      <c r="A25" s="145" t="s">
        <v>215</v>
      </c>
      <c r="B25" s="76" t="s">
        <v>170</v>
      </c>
      <c r="C25" s="76" t="s">
        <v>341</v>
      </c>
      <c r="D25" s="86">
        <v>77.319999999999993</v>
      </c>
      <c r="E25" s="86"/>
      <c r="F25" s="88" t="s">
        <v>37</v>
      </c>
      <c r="G25" s="146" t="s">
        <v>173</v>
      </c>
      <c r="H25" s="146" t="s">
        <v>179</v>
      </c>
      <c r="I25" s="147" t="s">
        <v>162</v>
      </c>
      <c r="J25" s="17" t="s">
        <v>37</v>
      </c>
      <c r="K25" s="94"/>
    </row>
    <row r="26" spans="1:11" ht="409.6" x14ac:dyDescent="0.25">
      <c r="A26" s="145" t="s">
        <v>215</v>
      </c>
      <c r="B26" s="76" t="s">
        <v>170</v>
      </c>
      <c r="C26" s="76" t="s">
        <v>342</v>
      </c>
      <c r="D26" s="86">
        <v>695.47</v>
      </c>
      <c r="E26" s="86"/>
      <c r="F26" s="98" t="s">
        <v>172</v>
      </c>
      <c r="G26" s="146" t="s">
        <v>173</v>
      </c>
      <c r="H26" s="146" t="s">
        <v>179</v>
      </c>
      <c r="I26" s="147" t="s">
        <v>162</v>
      </c>
      <c r="J26" s="17" t="s">
        <v>343</v>
      </c>
      <c r="K26" s="94"/>
    </row>
    <row r="27" spans="1:11" ht="52.8" x14ac:dyDescent="0.25">
      <c r="A27" s="145" t="s">
        <v>215</v>
      </c>
      <c r="B27" s="98" t="s">
        <v>181</v>
      </c>
      <c r="C27" s="76" t="s">
        <v>344</v>
      </c>
      <c r="D27" s="86">
        <v>23.55</v>
      </c>
      <c r="E27" s="86"/>
      <c r="F27" s="88" t="s">
        <v>37</v>
      </c>
      <c r="G27" s="146" t="s">
        <v>173</v>
      </c>
      <c r="H27" s="146" t="s">
        <v>179</v>
      </c>
      <c r="I27" s="147" t="s">
        <v>162</v>
      </c>
      <c r="J27" s="17" t="s">
        <v>37</v>
      </c>
      <c r="K27" s="94"/>
    </row>
    <row r="28" spans="1:11" ht="184.8" x14ac:dyDescent="0.25">
      <c r="A28" s="145" t="s">
        <v>215</v>
      </c>
      <c r="B28" s="98" t="s">
        <v>181</v>
      </c>
      <c r="C28" s="76" t="s">
        <v>345</v>
      </c>
      <c r="D28" s="86">
        <v>98.23</v>
      </c>
      <c r="E28" s="86"/>
      <c r="F28" s="98" t="s">
        <v>172</v>
      </c>
      <c r="G28" s="146" t="s">
        <v>173</v>
      </c>
      <c r="H28" s="146" t="s">
        <v>179</v>
      </c>
      <c r="I28" s="147" t="s">
        <v>162</v>
      </c>
      <c r="J28" s="17" t="s">
        <v>346</v>
      </c>
      <c r="K28" s="94"/>
    </row>
    <row r="29" spans="1:11" ht="52.8" x14ac:dyDescent="0.25">
      <c r="A29" s="145" t="s">
        <v>215</v>
      </c>
      <c r="B29" s="98" t="s">
        <v>182</v>
      </c>
      <c r="C29" s="76" t="s">
        <v>347</v>
      </c>
      <c r="D29" s="86">
        <v>35.049999999999997</v>
      </c>
      <c r="E29" s="86"/>
      <c r="F29" s="88" t="s">
        <v>37</v>
      </c>
      <c r="G29" s="146" t="s">
        <v>173</v>
      </c>
      <c r="H29" s="146" t="s">
        <v>179</v>
      </c>
      <c r="I29" s="147" t="s">
        <v>162</v>
      </c>
      <c r="J29" s="17" t="s">
        <v>348</v>
      </c>
      <c r="K29" s="94"/>
    </row>
    <row r="30" spans="1:11" ht="79.2" x14ac:dyDescent="0.25">
      <c r="A30" s="145" t="s">
        <v>215</v>
      </c>
      <c r="B30" s="98" t="s">
        <v>182</v>
      </c>
      <c r="C30" s="76" t="s">
        <v>349</v>
      </c>
      <c r="D30" s="86">
        <v>81.16</v>
      </c>
      <c r="E30" s="86"/>
      <c r="F30" s="98" t="s">
        <v>172</v>
      </c>
      <c r="G30" s="146" t="s">
        <v>173</v>
      </c>
      <c r="H30" s="146" t="s">
        <v>179</v>
      </c>
      <c r="I30" s="147" t="s">
        <v>162</v>
      </c>
      <c r="J30" s="17" t="s">
        <v>350</v>
      </c>
      <c r="K30" s="94"/>
    </row>
    <row r="31" spans="1:11" ht="26.4" x14ac:dyDescent="0.25">
      <c r="A31" s="145" t="s">
        <v>215</v>
      </c>
      <c r="B31" s="98" t="s">
        <v>175</v>
      </c>
      <c r="C31" s="76" t="s">
        <v>351</v>
      </c>
      <c r="D31" s="86">
        <v>57.38</v>
      </c>
      <c r="E31" s="86"/>
      <c r="F31" s="88" t="s">
        <v>37</v>
      </c>
      <c r="G31" s="146" t="s">
        <v>173</v>
      </c>
      <c r="H31" s="146" t="s">
        <v>179</v>
      </c>
      <c r="I31" s="147" t="s">
        <v>162</v>
      </c>
      <c r="J31" s="17" t="s">
        <v>37</v>
      </c>
      <c r="K31" s="94"/>
    </row>
    <row r="32" spans="1:11" ht="409.6" x14ac:dyDescent="0.25">
      <c r="A32" s="145" t="s">
        <v>215</v>
      </c>
      <c r="B32" s="98" t="s">
        <v>175</v>
      </c>
      <c r="C32" s="76" t="s">
        <v>352</v>
      </c>
      <c r="D32" s="86">
        <v>113.19</v>
      </c>
      <c r="E32" s="86"/>
      <c r="F32" s="98" t="s">
        <v>172</v>
      </c>
      <c r="G32" s="146" t="s">
        <v>173</v>
      </c>
      <c r="H32" s="146" t="s">
        <v>179</v>
      </c>
      <c r="I32" s="147" t="s">
        <v>162</v>
      </c>
      <c r="J32" s="17" t="s">
        <v>353</v>
      </c>
      <c r="K32" s="94"/>
    </row>
    <row r="33" spans="1:11" ht="39.6" x14ac:dyDescent="0.25">
      <c r="A33" s="145" t="s">
        <v>222</v>
      </c>
      <c r="B33" s="98" t="s">
        <v>334</v>
      </c>
      <c r="C33" s="98" t="s">
        <v>354</v>
      </c>
      <c r="D33" s="86">
        <v>61.97</v>
      </c>
      <c r="E33" s="86"/>
      <c r="F33" s="88" t="s">
        <v>37</v>
      </c>
      <c r="G33" s="146" t="s">
        <v>173</v>
      </c>
      <c r="H33" s="146" t="s">
        <v>179</v>
      </c>
      <c r="I33" s="147" t="s">
        <v>162</v>
      </c>
      <c r="J33" s="17" t="s">
        <v>355</v>
      </c>
      <c r="K33" s="94"/>
    </row>
    <row r="34" spans="1:11" ht="39.6" x14ac:dyDescent="0.25">
      <c r="A34" s="145" t="s">
        <v>222</v>
      </c>
      <c r="B34" s="98" t="s">
        <v>334</v>
      </c>
      <c r="C34" s="86" t="s">
        <v>356</v>
      </c>
      <c r="D34" s="86">
        <v>69.42</v>
      </c>
      <c r="E34" s="86"/>
      <c r="F34" s="98" t="s">
        <v>172</v>
      </c>
      <c r="G34" s="146" t="s">
        <v>173</v>
      </c>
      <c r="H34" s="146" t="s">
        <v>179</v>
      </c>
      <c r="I34" s="147" t="s">
        <v>162</v>
      </c>
      <c r="J34" s="17" t="s">
        <v>37</v>
      </c>
      <c r="K34" s="94"/>
    </row>
    <row r="35" spans="1:11" ht="26.4" x14ac:dyDescent="0.25">
      <c r="A35" s="145" t="s">
        <v>222</v>
      </c>
      <c r="B35" s="98" t="s">
        <v>323</v>
      </c>
      <c r="C35" s="98" t="s">
        <v>357</v>
      </c>
      <c r="D35" s="86">
        <v>14.77</v>
      </c>
      <c r="E35" s="86"/>
      <c r="F35" s="98" t="s">
        <v>172</v>
      </c>
      <c r="G35" s="146" t="s">
        <v>173</v>
      </c>
      <c r="H35" s="146" t="s">
        <v>179</v>
      </c>
      <c r="I35" s="147" t="s">
        <v>162</v>
      </c>
      <c r="J35" s="17" t="s">
        <v>37</v>
      </c>
      <c r="K35" s="94"/>
    </row>
    <row r="36" spans="1:11" ht="26.4" x14ac:dyDescent="0.25">
      <c r="A36" s="145" t="s">
        <v>222</v>
      </c>
      <c r="B36" s="76" t="s">
        <v>170</v>
      </c>
      <c r="C36" s="98" t="s">
        <v>358</v>
      </c>
      <c r="D36" s="86">
        <v>16.5</v>
      </c>
      <c r="E36" s="86"/>
      <c r="F36" s="88" t="s">
        <v>37</v>
      </c>
      <c r="G36" s="146" t="s">
        <v>173</v>
      </c>
      <c r="H36" s="146" t="s">
        <v>179</v>
      </c>
      <c r="I36" s="147" t="s">
        <v>162</v>
      </c>
      <c r="J36" s="17" t="s">
        <v>37</v>
      </c>
      <c r="K36" s="94"/>
    </row>
    <row r="37" spans="1:11" ht="26.4" x14ac:dyDescent="0.25">
      <c r="A37" s="145" t="s">
        <v>222</v>
      </c>
      <c r="B37" s="76" t="s">
        <v>170</v>
      </c>
      <c r="C37" s="86" t="s">
        <v>359</v>
      </c>
      <c r="D37" s="86">
        <v>75.540000000000006</v>
      </c>
      <c r="E37" s="86"/>
      <c r="F37" s="98" t="s">
        <v>172</v>
      </c>
      <c r="G37" s="146" t="s">
        <v>173</v>
      </c>
      <c r="H37" s="146" t="s">
        <v>179</v>
      </c>
      <c r="I37" s="147" t="s">
        <v>162</v>
      </c>
      <c r="J37" s="17" t="s">
        <v>37</v>
      </c>
      <c r="K37" s="94"/>
    </row>
    <row r="38" spans="1:11" ht="52.8" x14ac:dyDescent="0.25">
      <c r="A38" s="145" t="s">
        <v>222</v>
      </c>
      <c r="B38" s="98" t="s">
        <v>181</v>
      </c>
      <c r="C38" s="86">
        <v>284</v>
      </c>
      <c r="D38" s="86">
        <v>0.84</v>
      </c>
      <c r="E38" s="86"/>
      <c r="F38" s="88" t="s">
        <v>37</v>
      </c>
      <c r="G38" s="146" t="s">
        <v>173</v>
      </c>
      <c r="H38" s="146" t="s">
        <v>179</v>
      </c>
      <c r="I38" s="147" t="s">
        <v>162</v>
      </c>
      <c r="J38" s="17" t="s">
        <v>37</v>
      </c>
      <c r="K38" s="94"/>
    </row>
    <row r="39" spans="1:11" ht="26.4" x14ac:dyDescent="0.25">
      <c r="A39" s="145" t="s">
        <v>222</v>
      </c>
      <c r="B39" s="98" t="s">
        <v>182</v>
      </c>
      <c r="C39" s="88" t="s">
        <v>360</v>
      </c>
      <c r="D39" s="86">
        <v>6.68</v>
      </c>
      <c r="E39" s="86"/>
      <c r="F39" s="88" t="s">
        <v>37</v>
      </c>
      <c r="G39" s="146" t="s">
        <v>173</v>
      </c>
      <c r="H39" s="146" t="s">
        <v>179</v>
      </c>
      <c r="I39" s="147" t="s">
        <v>162</v>
      </c>
      <c r="J39" s="17" t="s">
        <v>37</v>
      </c>
      <c r="K39" s="94"/>
    </row>
    <row r="40" spans="1:11" ht="26.4" x14ac:dyDescent="0.25">
      <c r="A40" s="145" t="s">
        <v>222</v>
      </c>
      <c r="B40" s="98" t="s">
        <v>182</v>
      </c>
      <c r="C40" s="86">
        <v>71</v>
      </c>
      <c r="D40" s="86">
        <v>4.87</v>
      </c>
      <c r="E40" s="86"/>
      <c r="F40" s="98" t="s">
        <v>172</v>
      </c>
      <c r="G40" s="146" t="s">
        <v>173</v>
      </c>
      <c r="H40" s="146" t="s">
        <v>179</v>
      </c>
      <c r="I40" s="147" t="s">
        <v>162</v>
      </c>
      <c r="J40" s="17" t="s">
        <v>37</v>
      </c>
      <c r="K40" s="94"/>
    </row>
    <row r="41" spans="1:11" ht="52.8" x14ac:dyDescent="0.25">
      <c r="A41" s="145" t="s">
        <v>222</v>
      </c>
      <c r="B41" s="98" t="s">
        <v>331</v>
      </c>
      <c r="C41" s="88" t="s">
        <v>361</v>
      </c>
      <c r="D41" s="86">
        <v>12.3</v>
      </c>
      <c r="E41" s="86"/>
      <c r="F41" s="88" t="s">
        <v>37</v>
      </c>
      <c r="G41" s="146" t="s">
        <v>173</v>
      </c>
      <c r="H41" s="146" t="s">
        <v>179</v>
      </c>
      <c r="I41" s="147" t="s">
        <v>162</v>
      </c>
      <c r="J41" s="17" t="s">
        <v>37</v>
      </c>
      <c r="K41" s="94"/>
    </row>
    <row r="42" spans="1:11" ht="26.4" x14ac:dyDescent="0.25">
      <c r="A42" s="145" t="s">
        <v>222</v>
      </c>
      <c r="B42" s="98" t="s">
        <v>175</v>
      </c>
      <c r="C42" s="88" t="s">
        <v>362</v>
      </c>
      <c r="D42" s="86">
        <v>9.56</v>
      </c>
      <c r="E42" s="86"/>
      <c r="F42" s="88" t="s">
        <v>37</v>
      </c>
      <c r="G42" s="146" t="s">
        <v>173</v>
      </c>
      <c r="H42" s="146" t="s">
        <v>179</v>
      </c>
      <c r="I42" s="147" t="s">
        <v>162</v>
      </c>
      <c r="J42" s="17" t="s">
        <v>37</v>
      </c>
      <c r="K42" s="94"/>
    </row>
    <row r="43" spans="1:11" ht="27" thickBot="1" x14ac:dyDescent="0.3">
      <c r="A43" s="150" t="s">
        <v>222</v>
      </c>
      <c r="B43" s="151" t="s">
        <v>175</v>
      </c>
      <c r="C43" s="152" t="s">
        <v>363</v>
      </c>
      <c r="D43" s="153">
        <v>80.09</v>
      </c>
      <c r="E43" s="153"/>
      <c r="F43" s="151" t="s">
        <v>172</v>
      </c>
      <c r="G43" s="154" t="s">
        <v>173</v>
      </c>
      <c r="H43" s="154" t="s">
        <v>179</v>
      </c>
      <c r="I43" s="155" t="s">
        <v>162</v>
      </c>
      <c r="J43" s="75" t="s">
        <v>37</v>
      </c>
      <c r="K43" s="156"/>
    </row>
    <row r="44" spans="1:11" ht="39.6" x14ac:dyDescent="0.25">
      <c r="A44" s="78" t="s">
        <v>419</v>
      </c>
      <c r="B44" s="78" t="s">
        <v>175</v>
      </c>
      <c r="C44" s="78" t="s">
        <v>674</v>
      </c>
      <c r="D44" s="92"/>
      <c r="E44" s="92"/>
      <c r="F44" s="78" t="s">
        <v>37</v>
      </c>
      <c r="G44" s="117" t="s">
        <v>173</v>
      </c>
      <c r="H44" s="117" t="s">
        <v>174</v>
      </c>
      <c r="I44" s="157" t="s">
        <v>162</v>
      </c>
      <c r="J44" s="117"/>
      <c r="K44" s="86"/>
    </row>
    <row r="45" spans="1:11" ht="39.6" x14ac:dyDescent="0.25">
      <c r="A45" s="76" t="s">
        <v>423</v>
      </c>
      <c r="B45" s="76" t="s">
        <v>321</v>
      </c>
      <c r="C45" s="76" t="s">
        <v>675</v>
      </c>
      <c r="D45" s="86">
        <v>12.53</v>
      </c>
      <c r="E45" s="86"/>
      <c r="F45" s="76" t="s">
        <v>676</v>
      </c>
      <c r="G45" s="123" t="s">
        <v>173</v>
      </c>
      <c r="H45" s="123" t="s">
        <v>174</v>
      </c>
      <c r="I45" s="158" t="s">
        <v>162</v>
      </c>
      <c r="J45" s="123"/>
      <c r="K45" s="86"/>
    </row>
    <row r="46" spans="1:11" ht="39.6" x14ac:dyDescent="0.25">
      <c r="A46" s="76" t="s">
        <v>423</v>
      </c>
      <c r="B46" s="76" t="s">
        <v>334</v>
      </c>
      <c r="C46" s="76">
        <v>368</v>
      </c>
      <c r="D46" s="86">
        <v>10.54</v>
      </c>
      <c r="E46" s="86"/>
      <c r="F46" s="76" t="s">
        <v>37</v>
      </c>
      <c r="G46" s="123" t="s">
        <v>173</v>
      </c>
      <c r="H46" s="123" t="s">
        <v>174</v>
      </c>
      <c r="I46" s="158" t="s">
        <v>162</v>
      </c>
      <c r="J46" s="123"/>
      <c r="K46" s="86"/>
    </row>
    <row r="47" spans="1:11" ht="39.6" x14ac:dyDescent="0.25">
      <c r="A47" s="76" t="s">
        <v>423</v>
      </c>
      <c r="B47" s="76" t="s">
        <v>323</v>
      </c>
      <c r="C47" s="76" t="s">
        <v>677</v>
      </c>
      <c r="D47" s="86">
        <v>6.45</v>
      </c>
      <c r="E47" s="86"/>
      <c r="F47" s="76" t="s">
        <v>676</v>
      </c>
      <c r="G47" s="123" t="s">
        <v>173</v>
      </c>
      <c r="H47" s="123" t="s">
        <v>174</v>
      </c>
      <c r="I47" s="158" t="s">
        <v>162</v>
      </c>
      <c r="J47" s="123"/>
      <c r="K47" s="86"/>
    </row>
    <row r="48" spans="1:11" ht="132" x14ac:dyDescent="0.25">
      <c r="A48" s="76" t="s">
        <v>423</v>
      </c>
      <c r="B48" s="76" t="s">
        <v>170</v>
      </c>
      <c r="C48" s="118" t="s">
        <v>678</v>
      </c>
      <c r="D48" s="86">
        <v>32.19</v>
      </c>
      <c r="E48" s="86"/>
      <c r="F48" s="76" t="s">
        <v>676</v>
      </c>
      <c r="G48" s="123" t="s">
        <v>173</v>
      </c>
      <c r="H48" s="123" t="s">
        <v>174</v>
      </c>
      <c r="I48" s="158" t="s">
        <v>162</v>
      </c>
      <c r="J48" s="123" t="s">
        <v>679</v>
      </c>
      <c r="K48" s="86"/>
    </row>
    <row r="49" spans="1:16" ht="39.6" x14ac:dyDescent="0.25">
      <c r="A49" s="76" t="s">
        <v>423</v>
      </c>
      <c r="B49" s="76" t="s">
        <v>175</v>
      </c>
      <c r="C49" s="159" t="s">
        <v>680</v>
      </c>
      <c r="D49" s="86">
        <v>0.69</v>
      </c>
      <c r="E49" s="86"/>
      <c r="F49" s="76" t="s">
        <v>37</v>
      </c>
      <c r="G49" s="123" t="s">
        <v>173</v>
      </c>
      <c r="H49" s="123" t="s">
        <v>174</v>
      </c>
      <c r="I49" s="158" t="s">
        <v>162</v>
      </c>
      <c r="J49" s="123"/>
      <c r="K49" s="86"/>
    </row>
    <row r="50" spans="1:16" ht="26.4" x14ac:dyDescent="0.25">
      <c r="A50" s="76" t="s">
        <v>524</v>
      </c>
      <c r="B50" s="76" t="s">
        <v>175</v>
      </c>
      <c r="C50" s="76">
        <v>563</v>
      </c>
      <c r="D50" s="86">
        <v>0.67</v>
      </c>
      <c r="E50" s="86"/>
      <c r="F50" s="76" t="s">
        <v>37</v>
      </c>
      <c r="G50" s="123" t="s">
        <v>173</v>
      </c>
      <c r="H50" s="123" t="s">
        <v>179</v>
      </c>
      <c r="I50" s="158" t="s">
        <v>162</v>
      </c>
      <c r="J50" s="123"/>
      <c r="K50" s="86"/>
    </row>
    <row r="51" spans="1:16" ht="26.4" x14ac:dyDescent="0.25">
      <c r="A51" s="76" t="s">
        <v>416</v>
      </c>
      <c r="B51" s="76" t="s">
        <v>321</v>
      </c>
      <c r="C51" s="76" t="s">
        <v>681</v>
      </c>
      <c r="D51" s="86">
        <v>6.98</v>
      </c>
      <c r="E51" s="86"/>
      <c r="F51" s="76" t="s">
        <v>676</v>
      </c>
      <c r="G51" s="123" t="s">
        <v>173</v>
      </c>
      <c r="H51" s="123" t="s">
        <v>179</v>
      </c>
      <c r="I51" s="158" t="s">
        <v>162</v>
      </c>
      <c r="J51" s="123"/>
      <c r="K51" s="86"/>
    </row>
    <row r="52" spans="1:16" ht="39.6" x14ac:dyDescent="0.25">
      <c r="A52" s="76" t="s">
        <v>416</v>
      </c>
      <c r="B52" s="76" t="s">
        <v>334</v>
      </c>
      <c r="C52" s="76" t="s">
        <v>682</v>
      </c>
      <c r="D52" s="86"/>
      <c r="E52" s="86"/>
      <c r="F52" s="76" t="s">
        <v>37</v>
      </c>
      <c r="G52" s="123" t="s">
        <v>173</v>
      </c>
      <c r="H52" s="123" t="s">
        <v>179</v>
      </c>
      <c r="I52" s="158" t="s">
        <v>162</v>
      </c>
      <c r="J52" s="123"/>
      <c r="K52" s="86"/>
    </row>
    <row r="53" spans="1:16" ht="26.4" x14ac:dyDescent="0.25">
      <c r="A53" s="76" t="s">
        <v>416</v>
      </c>
      <c r="B53" s="76" t="s">
        <v>170</v>
      </c>
      <c r="C53" s="76" t="s">
        <v>683</v>
      </c>
      <c r="D53" s="86">
        <v>14.17</v>
      </c>
      <c r="E53" s="86"/>
      <c r="F53" s="76" t="s">
        <v>37</v>
      </c>
      <c r="G53" s="123" t="s">
        <v>173</v>
      </c>
      <c r="H53" s="123" t="s">
        <v>179</v>
      </c>
      <c r="I53" s="158" t="s">
        <v>162</v>
      </c>
      <c r="J53" s="123"/>
      <c r="K53" s="86"/>
    </row>
    <row r="54" spans="1:16" ht="26.4" x14ac:dyDescent="0.25">
      <c r="A54" s="76" t="s">
        <v>416</v>
      </c>
      <c r="B54" s="76" t="s">
        <v>170</v>
      </c>
      <c r="C54" s="76" t="s">
        <v>684</v>
      </c>
      <c r="D54" s="86">
        <v>6.96</v>
      </c>
      <c r="E54" s="86"/>
      <c r="F54" s="76" t="s">
        <v>676</v>
      </c>
      <c r="G54" s="123" t="s">
        <v>173</v>
      </c>
      <c r="H54" s="123" t="s">
        <v>179</v>
      </c>
      <c r="I54" s="158" t="s">
        <v>162</v>
      </c>
      <c r="J54" s="123"/>
      <c r="K54" s="86"/>
    </row>
    <row r="55" spans="1:16" ht="250.8" x14ac:dyDescent="0.25">
      <c r="A55" s="76" t="s">
        <v>416</v>
      </c>
      <c r="B55" s="76" t="s">
        <v>175</v>
      </c>
      <c r="C55" s="118" t="s">
        <v>685</v>
      </c>
      <c r="D55" s="86">
        <v>46.86</v>
      </c>
      <c r="E55" s="86"/>
      <c r="F55" s="76" t="s">
        <v>37</v>
      </c>
      <c r="G55" s="123" t="s">
        <v>173</v>
      </c>
      <c r="H55" s="123" t="s">
        <v>179</v>
      </c>
      <c r="I55" s="158" t="s">
        <v>162</v>
      </c>
      <c r="J55" s="146" t="s">
        <v>686</v>
      </c>
      <c r="K55" s="98" t="s">
        <v>687</v>
      </c>
    </row>
    <row r="56" spans="1:16" ht="26.4" x14ac:dyDescent="0.25">
      <c r="A56" s="101" t="s">
        <v>747</v>
      </c>
      <c r="B56" s="101" t="s">
        <v>321</v>
      </c>
      <c r="C56" s="101" t="s">
        <v>797</v>
      </c>
      <c r="D56" s="102">
        <v>19.57</v>
      </c>
      <c r="E56" s="160" t="s">
        <v>798</v>
      </c>
      <c r="F56" s="160" t="s">
        <v>799</v>
      </c>
      <c r="G56" s="102">
        <v>2022</v>
      </c>
      <c r="H56" s="102"/>
      <c r="I56" s="161" t="s">
        <v>800</v>
      </c>
      <c r="J56" s="160" t="s">
        <v>801</v>
      </c>
      <c r="K56" s="160" t="s">
        <v>798</v>
      </c>
      <c r="L56" s="160" t="s">
        <v>799</v>
      </c>
      <c r="M56" s="102">
        <v>2022</v>
      </c>
      <c r="N56" s="102"/>
      <c r="O56" s="161" t="s">
        <v>800</v>
      </c>
      <c r="P56" s="160" t="s">
        <v>801</v>
      </c>
    </row>
    <row r="57" spans="1:16" ht="105.6" x14ac:dyDescent="0.25">
      <c r="A57" s="103" t="s">
        <v>747</v>
      </c>
      <c r="B57" s="103" t="s">
        <v>802</v>
      </c>
      <c r="C57" s="103" t="s">
        <v>803</v>
      </c>
      <c r="D57" s="104">
        <v>461.86</v>
      </c>
      <c r="E57" s="162" t="s">
        <v>798</v>
      </c>
      <c r="F57" s="162" t="s">
        <v>799</v>
      </c>
      <c r="G57" s="104">
        <v>2022</v>
      </c>
      <c r="H57" s="104"/>
      <c r="I57" s="163" t="s">
        <v>800</v>
      </c>
      <c r="J57" s="162" t="s">
        <v>804</v>
      </c>
      <c r="K57" s="162" t="s">
        <v>798</v>
      </c>
      <c r="L57" s="162" t="s">
        <v>799</v>
      </c>
      <c r="M57" s="104">
        <v>2022</v>
      </c>
      <c r="N57" s="104"/>
      <c r="O57" s="163" t="s">
        <v>800</v>
      </c>
      <c r="P57" s="162" t="s">
        <v>804</v>
      </c>
    </row>
    <row r="58" spans="1:16" ht="26.4" x14ac:dyDescent="0.25">
      <c r="A58" s="105" t="s">
        <v>747</v>
      </c>
      <c r="B58" s="105" t="s">
        <v>805</v>
      </c>
      <c r="C58" s="98" t="s">
        <v>806</v>
      </c>
      <c r="D58" s="106">
        <v>64.03</v>
      </c>
      <c r="E58" s="164" t="s">
        <v>798</v>
      </c>
      <c r="F58" s="164" t="s">
        <v>799</v>
      </c>
      <c r="G58" s="106">
        <v>2022</v>
      </c>
      <c r="H58" s="106"/>
      <c r="I58" s="165"/>
      <c r="J58" s="164" t="s">
        <v>807</v>
      </c>
      <c r="K58" s="164" t="s">
        <v>798</v>
      </c>
      <c r="L58" s="164" t="s">
        <v>799</v>
      </c>
      <c r="M58" s="106">
        <v>2022</v>
      </c>
      <c r="N58" s="106"/>
      <c r="O58" s="165"/>
      <c r="P58" s="164" t="s">
        <v>807</v>
      </c>
    </row>
    <row r="59" spans="1:16" ht="26.4" x14ac:dyDescent="0.25">
      <c r="A59" s="107" t="s">
        <v>747</v>
      </c>
      <c r="B59" s="107" t="s">
        <v>808</v>
      </c>
      <c r="C59" s="107">
        <v>2437</v>
      </c>
      <c r="D59" s="108">
        <v>7.06</v>
      </c>
      <c r="E59" s="166" t="s">
        <v>798</v>
      </c>
      <c r="F59" s="166" t="s">
        <v>799</v>
      </c>
      <c r="G59" s="108">
        <v>2022</v>
      </c>
      <c r="H59" s="108"/>
      <c r="I59" s="167"/>
      <c r="J59" s="166"/>
      <c r="K59" s="166" t="s">
        <v>798</v>
      </c>
      <c r="L59" s="166" t="s">
        <v>799</v>
      </c>
      <c r="M59" s="108">
        <v>2022</v>
      </c>
      <c r="N59" s="108"/>
      <c r="O59" s="167"/>
      <c r="P59" s="166"/>
    </row>
    <row r="60" spans="1:16" ht="26.4" x14ac:dyDescent="0.25">
      <c r="A60" s="109" t="s">
        <v>747</v>
      </c>
      <c r="B60" s="109" t="s">
        <v>809</v>
      </c>
      <c r="C60" s="109" t="s">
        <v>810</v>
      </c>
      <c r="D60" s="110">
        <v>5.78</v>
      </c>
      <c r="E60" s="110"/>
      <c r="F60" s="110"/>
      <c r="G60" s="110"/>
      <c r="H60" s="110"/>
      <c r="I60" s="168"/>
      <c r="J60" s="169" t="s">
        <v>807</v>
      </c>
      <c r="K60" s="110"/>
      <c r="L60" s="110"/>
      <c r="M60" s="110"/>
      <c r="N60" s="110"/>
      <c r="O60" s="168"/>
      <c r="P60" s="169" t="s">
        <v>807</v>
      </c>
    </row>
    <row r="61" spans="1:16" ht="184.8" x14ac:dyDescent="0.25">
      <c r="A61" s="98" t="s">
        <v>747</v>
      </c>
      <c r="B61" s="98" t="s">
        <v>811</v>
      </c>
      <c r="C61" s="98" t="s">
        <v>812</v>
      </c>
      <c r="D61" s="86">
        <v>464.06</v>
      </c>
      <c r="E61" s="86"/>
      <c r="F61" s="86"/>
      <c r="G61" s="86"/>
      <c r="H61" s="86"/>
      <c r="I61" s="100"/>
      <c r="J61" s="88">
        <v>9180</v>
      </c>
      <c r="K61" s="86"/>
      <c r="L61" s="86"/>
      <c r="M61" s="86"/>
      <c r="N61" s="86"/>
      <c r="O61" s="100"/>
      <c r="P61" s="88">
        <v>9180</v>
      </c>
    </row>
    <row r="62" spans="1:16" x14ac:dyDescent="0.25">
      <c r="A62" s="3" t="s">
        <v>853</v>
      </c>
      <c r="B62" s="3" t="s">
        <v>323</v>
      </c>
      <c r="C62" s="3" t="s">
        <v>1077</v>
      </c>
      <c r="D62" s="3">
        <v>15.94</v>
      </c>
      <c r="F62" s="3" t="s">
        <v>676</v>
      </c>
      <c r="G62" s="3" t="s">
        <v>173</v>
      </c>
      <c r="H62" s="3" t="s">
        <v>174</v>
      </c>
      <c r="I62" s="3" t="s">
        <v>162</v>
      </c>
      <c r="J62" s="3" t="s">
        <v>855</v>
      </c>
      <c r="L62" s="3" t="s">
        <v>855</v>
      </c>
    </row>
    <row r="63" spans="1:16" x14ac:dyDescent="0.25">
      <c r="A63" s="3" t="s">
        <v>853</v>
      </c>
      <c r="B63" s="3" t="s">
        <v>170</v>
      </c>
      <c r="C63" s="3" t="s">
        <v>1078</v>
      </c>
      <c r="D63" s="3">
        <v>17.27</v>
      </c>
      <c r="F63" s="3" t="s">
        <v>676</v>
      </c>
      <c r="G63" s="3" t="s">
        <v>173</v>
      </c>
      <c r="H63" s="3" t="s">
        <v>174</v>
      </c>
      <c r="I63" s="3" t="s">
        <v>162</v>
      </c>
      <c r="J63" s="3" t="s">
        <v>855</v>
      </c>
      <c r="L63" s="3" t="s">
        <v>855</v>
      </c>
    </row>
    <row r="64" spans="1:16" x14ac:dyDescent="0.25">
      <c r="A64" s="3" t="s">
        <v>846</v>
      </c>
      <c r="B64" s="3" t="s">
        <v>1079</v>
      </c>
      <c r="C64" s="3">
        <v>1241</v>
      </c>
      <c r="D64" s="3">
        <v>0.24</v>
      </c>
      <c r="F64" s="3" t="s">
        <v>676</v>
      </c>
      <c r="G64" s="3" t="s">
        <v>173</v>
      </c>
      <c r="H64" s="3" t="s">
        <v>179</v>
      </c>
      <c r="I64" s="3" t="s">
        <v>162</v>
      </c>
      <c r="J64" s="3" t="s">
        <v>855</v>
      </c>
      <c r="L64" s="3" t="s">
        <v>855</v>
      </c>
    </row>
    <row r="65" spans="1:12" x14ac:dyDescent="0.25">
      <c r="A65" s="3" t="s">
        <v>846</v>
      </c>
      <c r="B65" s="3" t="s">
        <v>321</v>
      </c>
      <c r="C65" s="3" t="s">
        <v>1080</v>
      </c>
      <c r="D65" s="3">
        <v>63.6</v>
      </c>
      <c r="F65" s="3" t="s">
        <v>676</v>
      </c>
      <c r="G65" s="3" t="s">
        <v>173</v>
      </c>
      <c r="H65" s="3" t="s">
        <v>179</v>
      </c>
      <c r="I65" s="3" t="s">
        <v>162</v>
      </c>
      <c r="J65" s="3" t="s">
        <v>855</v>
      </c>
      <c r="L65" s="3" t="s">
        <v>855</v>
      </c>
    </row>
    <row r="66" spans="1:12" x14ac:dyDescent="0.25">
      <c r="A66" s="3" t="s">
        <v>846</v>
      </c>
      <c r="B66" s="3" t="s">
        <v>334</v>
      </c>
      <c r="C66" s="3" t="s">
        <v>1081</v>
      </c>
      <c r="D66" s="3">
        <v>52.59</v>
      </c>
      <c r="F66" s="3" t="s">
        <v>37</v>
      </c>
      <c r="G66" s="3" t="s">
        <v>173</v>
      </c>
      <c r="H66" s="3" t="s">
        <v>179</v>
      </c>
      <c r="I66" s="3" t="s">
        <v>162</v>
      </c>
      <c r="J66" s="3" t="s">
        <v>855</v>
      </c>
      <c r="L66" s="3" t="s">
        <v>855</v>
      </c>
    </row>
    <row r="67" spans="1:12" x14ac:dyDescent="0.25">
      <c r="A67" s="3" t="s">
        <v>846</v>
      </c>
      <c r="B67" s="3" t="s">
        <v>334</v>
      </c>
      <c r="C67" s="3" t="s">
        <v>1082</v>
      </c>
      <c r="D67" s="3">
        <v>19.989999999999998</v>
      </c>
      <c r="F67" s="3" t="s">
        <v>676</v>
      </c>
      <c r="G67" s="3" t="s">
        <v>173</v>
      </c>
      <c r="H67" s="3" t="s">
        <v>179</v>
      </c>
      <c r="I67" s="3" t="s">
        <v>162</v>
      </c>
      <c r="J67" s="3" t="s">
        <v>855</v>
      </c>
      <c r="L67" s="3" t="s">
        <v>855</v>
      </c>
    </row>
    <row r="68" spans="1:12" x14ac:dyDescent="0.25">
      <c r="A68" s="3" t="s">
        <v>846</v>
      </c>
      <c r="B68" s="3" t="s">
        <v>1083</v>
      </c>
      <c r="C68" s="3">
        <v>487</v>
      </c>
      <c r="D68" s="3">
        <v>12.67</v>
      </c>
      <c r="F68" s="3" t="s">
        <v>37</v>
      </c>
      <c r="G68" s="3" t="s">
        <v>173</v>
      </c>
      <c r="H68" s="3" t="s">
        <v>179</v>
      </c>
      <c r="I68" s="3" t="s">
        <v>162</v>
      </c>
      <c r="J68" s="3" t="s">
        <v>855</v>
      </c>
      <c r="L68" s="3" t="s">
        <v>855</v>
      </c>
    </row>
    <row r="69" spans="1:12" x14ac:dyDescent="0.25">
      <c r="A69" s="3" t="s">
        <v>846</v>
      </c>
      <c r="B69" s="3" t="s">
        <v>170</v>
      </c>
      <c r="C69" s="3" t="s">
        <v>1084</v>
      </c>
      <c r="D69" s="3">
        <v>23.14</v>
      </c>
      <c r="F69" s="3" t="s">
        <v>37</v>
      </c>
      <c r="G69" s="3" t="s">
        <v>173</v>
      </c>
      <c r="H69" s="3" t="s">
        <v>179</v>
      </c>
      <c r="I69" s="3" t="s">
        <v>162</v>
      </c>
      <c r="J69" s="3" t="s">
        <v>855</v>
      </c>
      <c r="L69" s="3" t="s">
        <v>855</v>
      </c>
    </row>
    <row r="70" spans="1:12" x14ac:dyDescent="0.25">
      <c r="A70" s="3" t="s">
        <v>846</v>
      </c>
      <c r="B70" s="3" t="s">
        <v>170</v>
      </c>
      <c r="C70" s="3" t="s">
        <v>1085</v>
      </c>
      <c r="D70" s="3">
        <v>14.79</v>
      </c>
      <c r="F70" s="3" t="s">
        <v>676</v>
      </c>
      <c r="G70" s="3" t="s">
        <v>173</v>
      </c>
      <c r="H70" s="3" t="s">
        <v>179</v>
      </c>
      <c r="I70" s="3" t="s">
        <v>162</v>
      </c>
      <c r="J70" s="3" t="s">
        <v>855</v>
      </c>
      <c r="L70" s="3" t="s">
        <v>855</v>
      </c>
    </row>
    <row r="71" spans="1:12" x14ac:dyDescent="0.25">
      <c r="A71" s="3" t="s">
        <v>846</v>
      </c>
      <c r="B71" s="3" t="s">
        <v>175</v>
      </c>
      <c r="C71" s="3" t="s">
        <v>1086</v>
      </c>
      <c r="D71" s="3">
        <v>473.96</v>
      </c>
      <c r="F71" s="3" t="s">
        <v>37</v>
      </c>
      <c r="G71" s="3" t="s">
        <v>173</v>
      </c>
      <c r="H71" s="3" t="s">
        <v>179</v>
      </c>
      <c r="I71" s="3" t="s">
        <v>162</v>
      </c>
      <c r="J71" s="3" t="s">
        <v>855</v>
      </c>
      <c r="L71" s="3" t="s">
        <v>855</v>
      </c>
    </row>
    <row r="72" spans="1:12" x14ac:dyDescent="0.25">
      <c r="A72" s="3" t="s">
        <v>870</v>
      </c>
      <c r="B72" s="3" t="s">
        <v>175</v>
      </c>
      <c r="C72" s="3" t="s">
        <v>1087</v>
      </c>
      <c r="D72" s="3">
        <v>232.53</v>
      </c>
      <c r="F72" s="3" t="s">
        <v>37</v>
      </c>
      <c r="G72" s="3" t="s">
        <v>173</v>
      </c>
      <c r="H72" s="3" t="s">
        <v>179</v>
      </c>
      <c r="I72" s="3" t="s">
        <v>162</v>
      </c>
      <c r="J72" s="3" t="s">
        <v>855</v>
      </c>
      <c r="L72" s="3" t="s">
        <v>855</v>
      </c>
    </row>
    <row r="73" spans="1:12" ht="39.6" x14ac:dyDescent="0.25">
      <c r="A73" s="76" t="s">
        <v>1102</v>
      </c>
      <c r="B73" s="76" t="s">
        <v>321</v>
      </c>
      <c r="C73" s="76" t="s">
        <v>1196</v>
      </c>
      <c r="D73" s="86">
        <v>0.82</v>
      </c>
      <c r="E73" s="86"/>
      <c r="F73" s="76" t="s">
        <v>676</v>
      </c>
      <c r="G73" s="123" t="s">
        <v>173</v>
      </c>
      <c r="H73" s="123" t="s">
        <v>174</v>
      </c>
      <c r="I73" s="158" t="s">
        <v>162</v>
      </c>
      <c r="J73" s="123" t="s">
        <v>166</v>
      </c>
      <c r="K73" s="123" t="s">
        <v>166</v>
      </c>
      <c r="L73" s="86"/>
    </row>
    <row r="74" spans="1:12" ht="39.6" x14ac:dyDescent="0.25">
      <c r="A74" s="76" t="s">
        <v>1102</v>
      </c>
      <c r="B74" s="76" t="s">
        <v>1083</v>
      </c>
      <c r="C74" s="76">
        <v>1517</v>
      </c>
      <c r="D74" s="86">
        <v>6.27</v>
      </c>
      <c r="E74" s="86"/>
      <c r="F74" s="76" t="s">
        <v>37</v>
      </c>
      <c r="G74" s="123" t="s">
        <v>173</v>
      </c>
      <c r="H74" s="123" t="s">
        <v>174</v>
      </c>
      <c r="I74" s="158" t="s">
        <v>162</v>
      </c>
      <c r="J74" s="123" t="s">
        <v>166</v>
      </c>
      <c r="K74" s="123" t="s">
        <v>166</v>
      </c>
      <c r="L74" s="86"/>
    </row>
    <row r="75" spans="1:12" ht="66" x14ac:dyDescent="0.25">
      <c r="A75" s="76" t="s">
        <v>1102</v>
      </c>
      <c r="B75" s="76" t="s">
        <v>175</v>
      </c>
      <c r="C75" s="98" t="s">
        <v>1197</v>
      </c>
      <c r="D75" s="86">
        <v>225.1</v>
      </c>
      <c r="E75" s="86"/>
      <c r="F75" s="76" t="s">
        <v>37</v>
      </c>
      <c r="G75" s="123" t="s">
        <v>173</v>
      </c>
      <c r="H75" s="123" t="s">
        <v>174</v>
      </c>
      <c r="I75" s="158" t="s">
        <v>162</v>
      </c>
      <c r="J75" s="123" t="s">
        <v>1198</v>
      </c>
      <c r="K75" s="123"/>
      <c r="L75" s="86"/>
    </row>
    <row r="76" spans="1:12" ht="26.4" x14ac:dyDescent="0.25">
      <c r="A76" s="76" t="s">
        <v>870</v>
      </c>
      <c r="B76" s="76" t="s">
        <v>321</v>
      </c>
      <c r="C76" s="76" t="s">
        <v>1270</v>
      </c>
      <c r="D76" s="86">
        <v>9.0399999999999991</v>
      </c>
      <c r="E76" s="86"/>
      <c r="F76" s="76" t="s">
        <v>676</v>
      </c>
      <c r="G76" s="123" t="s">
        <v>173</v>
      </c>
      <c r="H76" s="123" t="s">
        <v>179</v>
      </c>
      <c r="I76" s="158" t="s">
        <v>162</v>
      </c>
      <c r="J76" s="123" t="s">
        <v>1222</v>
      </c>
      <c r="K76" s="86"/>
    </row>
    <row r="77" spans="1:12" ht="39.6" x14ac:dyDescent="0.25">
      <c r="A77" s="76" t="s">
        <v>870</v>
      </c>
      <c r="B77" s="76" t="s">
        <v>334</v>
      </c>
      <c r="C77" s="76">
        <v>4010</v>
      </c>
      <c r="D77" s="86">
        <v>3.22</v>
      </c>
      <c r="E77" s="86"/>
      <c r="F77" s="76" t="s">
        <v>37</v>
      </c>
      <c r="G77" s="123" t="s">
        <v>173</v>
      </c>
      <c r="H77" s="123" t="s">
        <v>179</v>
      </c>
      <c r="I77" s="158" t="s">
        <v>162</v>
      </c>
      <c r="J77" s="123"/>
      <c r="K77" s="86"/>
    </row>
    <row r="78" spans="1:12" ht="26.4" x14ac:dyDescent="0.25">
      <c r="A78" s="76" t="s">
        <v>870</v>
      </c>
      <c r="B78" s="76" t="s">
        <v>170</v>
      </c>
      <c r="C78" s="76" t="s">
        <v>1271</v>
      </c>
      <c r="D78" s="86">
        <v>28.07</v>
      </c>
      <c r="E78" s="86"/>
      <c r="F78" s="76" t="s">
        <v>37</v>
      </c>
      <c r="G78" s="123" t="s">
        <v>173</v>
      </c>
      <c r="H78" s="123" t="s">
        <v>179</v>
      </c>
      <c r="I78" s="158" t="s">
        <v>162</v>
      </c>
      <c r="J78" s="123"/>
      <c r="K78" s="86"/>
    </row>
    <row r="79" spans="1:12" ht="26.4" x14ac:dyDescent="0.25">
      <c r="A79" s="76" t="s">
        <v>870</v>
      </c>
      <c r="B79" s="76" t="s">
        <v>170</v>
      </c>
      <c r="C79" s="170">
        <v>4130</v>
      </c>
      <c r="D79" s="122">
        <v>4.9400000000000004</v>
      </c>
      <c r="E79" s="86"/>
      <c r="F79" s="76" t="s">
        <v>676</v>
      </c>
      <c r="G79" s="123" t="s">
        <v>173</v>
      </c>
      <c r="H79" s="123" t="s">
        <v>179</v>
      </c>
      <c r="I79" s="158" t="s">
        <v>162</v>
      </c>
      <c r="J79" s="123"/>
      <c r="K79" s="86"/>
    </row>
    <row r="80" spans="1:12" ht="118.8" x14ac:dyDescent="0.25">
      <c r="A80" s="76" t="s">
        <v>870</v>
      </c>
      <c r="B80" s="76" t="s">
        <v>175</v>
      </c>
      <c r="C80" s="17" t="s">
        <v>1272</v>
      </c>
      <c r="D80" s="86">
        <v>255.71</v>
      </c>
      <c r="E80" s="86"/>
      <c r="F80" s="76" t="s">
        <v>37</v>
      </c>
      <c r="G80" s="123" t="s">
        <v>173</v>
      </c>
      <c r="H80" s="123" t="s">
        <v>179</v>
      </c>
      <c r="I80" s="158" t="s">
        <v>162</v>
      </c>
      <c r="J80" s="123"/>
      <c r="K80" s="86"/>
    </row>
    <row r="81" spans="4:4" x14ac:dyDescent="0.25">
      <c r="D81" s="140">
        <f>SUM(D4:D80)</f>
        <v>4932.26</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6"/>
  <sheetViews>
    <sheetView zoomScaleNormal="100" workbookViewId="0">
      <pane ySplit="3" topLeftCell="A10" activePane="bottomLeft" state="frozen"/>
      <selection pane="bottomLeft"/>
    </sheetView>
  </sheetViews>
  <sheetFormatPr defaultColWidth="9.109375" defaultRowHeight="13.2" x14ac:dyDescent="0.25"/>
  <cols>
    <col min="1" max="1" width="17.44140625" style="3" customWidth="1"/>
    <col min="2" max="2" width="15" style="3" customWidth="1"/>
    <col min="3" max="3" width="14.44140625" style="3" customWidth="1"/>
    <col min="4" max="4" width="15.6640625" style="3" customWidth="1"/>
    <col min="5" max="5" width="12.6640625" style="3" customWidth="1"/>
    <col min="6" max="6" width="11.6640625" style="3" customWidth="1"/>
    <col min="7" max="7" width="25.44140625" style="3" customWidth="1"/>
    <col min="8" max="8" width="30.5546875" style="3" customWidth="1"/>
    <col min="9" max="9" width="28" style="3" customWidth="1"/>
    <col min="10" max="10" width="12.5546875" style="3" customWidth="1"/>
    <col min="11" max="11" width="20.109375" style="3" customWidth="1"/>
    <col min="12" max="1025" width="8.6640625" style="3" customWidth="1"/>
    <col min="1026" max="16384" width="9.109375" style="3"/>
  </cols>
  <sheetData>
    <row r="1" spans="1:12" x14ac:dyDescent="0.25">
      <c r="A1" s="283" t="s">
        <v>82</v>
      </c>
    </row>
    <row r="2" spans="1:12" ht="13.8" thickBot="1" x14ac:dyDescent="0.3"/>
    <row r="3" spans="1:12" ht="27.6" thickTop="1" thickBot="1" x14ac:dyDescent="0.3">
      <c r="A3" s="171" t="s">
        <v>54</v>
      </c>
      <c r="B3" s="171" t="s">
        <v>55</v>
      </c>
      <c r="C3" s="171" t="s">
        <v>28</v>
      </c>
      <c r="D3" s="171" t="s">
        <v>30</v>
      </c>
      <c r="E3" s="172" t="s">
        <v>44</v>
      </c>
      <c r="F3" s="172" t="s">
        <v>31</v>
      </c>
      <c r="G3" s="171" t="s">
        <v>45</v>
      </c>
      <c r="H3" s="172" t="s">
        <v>56</v>
      </c>
      <c r="I3" s="171" t="s">
        <v>57</v>
      </c>
      <c r="J3" s="172" t="s">
        <v>47</v>
      </c>
      <c r="K3" s="171" t="s">
        <v>36</v>
      </c>
    </row>
    <row r="4" spans="1:12" ht="66.599999999999994" thickTop="1" x14ac:dyDescent="0.25">
      <c r="A4" s="92" t="s">
        <v>688</v>
      </c>
      <c r="B4" s="92" t="s">
        <v>689</v>
      </c>
      <c r="C4" s="92" t="s">
        <v>423</v>
      </c>
      <c r="D4" s="78" t="s">
        <v>690</v>
      </c>
      <c r="E4" s="39">
        <v>46.9</v>
      </c>
      <c r="F4" s="79" t="s">
        <v>37</v>
      </c>
      <c r="G4" s="80" t="s">
        <v>691</v>
      </c>
      <c r="H4" s="81" t="s">
        <v>692</v>
      </c>
      <c r="I4" s="81" t="s">
        <v>693</v>
      </c>
      <c r="J4" s="79" t="s">
        <v>694</v>
      </c>
      <c r="K4" s="79" t="s">
        <v>694</v>
      </c>
    </row>
    <row r="5" spans="1:12" ht="66" x14ac:dyDescent="0.25">
      <c r="A5" s="86" t="s">
        <v>695</v>
      </c>
      <c r="B5" s="86" t="s">
        <v>689</v>
      </c>
      <c r="C5" s="86" t="s">
        <v>423</v>
      </c>
      <c r="D5" s="76" t="s">
        <v>696</v>
      </c>
      <c r="E5" s="90">
        <v>13.1</v>
      </c>
      <c r="F5" s="82" t="s">
        <v>37</v>
      </c>
      <c r="G5" s="83" t="s">
        <v>691</v>
      </c>
      <c r="H5" s="84" t="s">
        <v>692</v>
      </c>
      <c r="I5" s="84" t="s">
        <v>693</v>
      </c>
      <c r="J5" s="79" t="s">
        <v>694</v>
      </c>
      <c r="K5" s="79" t="s">
        <v>694</v>
      </c>
    </row>
    <row r="6" spans="1:12" ht="66" x14ac:dyDescent="0.25">
      <c r="A6" s="86" t="s">
        <v>697</v>
      </c>
      <c r="B6" s="86" t="s">
        <v>689</v>
      </c>
      <c r="C6" s="86" t="s">
        <v>416</v>
      </c>
      <c r="D6" s="76" t="s">
        <v>698</v>
      </c>
      <c r="E6" s="90">
        <v>18.32</v>
      </c>
      <c r="F6" s="82" t="s">
        <v>37</v>
      </c>
      <c r="G6" s="83" t="s">
        <v>691</v>
      </c>
      <c r="H6" s="84" t="s">
        <v>692</v>
      </c>
      <c r="I6" s="84" t="s">
        <v>693</v>
      </c>
      <c r="J6" s="79" t="s">
        <v>694</v>
      </c>
      <c r="K6" s="79" t="s">
        <v>694</v>
      </c>
    </row>
    <row r="7" spans="1:12" ht="66" x14ac:dyDescent="0.25">
      <c r="A7" s="86" t="s">
        <v>699</v>
      </c>
      <c r="B7" s="86" t="s">
        <v>689</v>
      </c>
      <c r="C7" s="86" t="s">
        <v>416</v>
      </c>
      <c r="D7" s="76" t="s">
        <v>700</v>
      </c>
      <c r="E7" s="90">
        <v>34.47</v>
      </c>
      <c r="F7" s="82" t="s">
        <v>37</v>
      </c>
      <c r="G7" s="83" t="s">
        <v>691</v>
      </c>
      <c r="H7" s="84" t="s">
        <v>692</v>
      </c>
      <c r="I7" s="84" t="s">
        <v>693</v>
      </c>
      <c r="J7" s="79" t="s">
        <v>166</v>
      </c>
      <c r="K7" s="79" t="s">
        <v>694</v>
      </c>
    </row>
    <row r="8" spans="1:12" ht="66" x14ac:dyDescent="0.25">
      <c r="A8" s="86" t="s">
        <v>701</v>
      </c>
      <c r="B8" s="86" t="s">
        <v>702</v>
      </c>
      <c r="C8" s="86" t="s">
        <v>416</v>
      </c>
      <c r="D8" s="76" t="s">
        <v>703</v>
      </c>
      <c r="E8" s="90">
        <v>46.05</v>
      </c>
      <c r="F8" s="82" t="s">
        <v>37</v>
      </c>
      <c r="G8" s="83" t="s">
        <v>691</v>
      </c>
      <c r="H8" s="84" t="s">
        <v>692</v>
      </c>
      <c r="I8" s="84" t="s">
        <v>693</v>
      </c>
      <c r="J8" s="79" t="s">
        <v>694</v>
      </c>
      <c r="K8" s="79" t="s">
        <v>694</v>
      </c>
    </row>
    <row r="9" spans="1:12" x14ac:dyDescent="0.25">
      <c r="A9" s="3" t="s">
        <v>1088</v>
      </c>
      <c r="B9" s="3" t="s">
        <v>702</v>
      </c>
      <c r="C9" s="3" t="s">
        <v>846</v>
      </c>
      <c r="D9" s="141" t="s">
        <v>1089</v>
      </c>
      <c r="E9" s="3">
        <v>108.96</v>
      </c>
      <c r="F9" s="3" t="s">
        <v>37</v>
      </c>
      <c r="G9" s="3" t="s">
        <v>691</v>
      </c>
      <c r="H9" s="3" t="s">
        <v>692</v>
      </c>
      <c r="I9" s="3" t="s">
        <v>693</v>
      </c>
      <c r="J9" s="3" t="s">
        <v>855</v>
      </c>
      <c r="L9" s="3" t="s">
        <v>855</v>
      </c>
    </row>
    <row r="10" spans="1:12" x14ac:dyDescent="0.25">
      <c r="A10" s="3" t="s">
        <v>766</v>
      </c>
      <c r="B10" s="3" t="s">
        <v>702</v>
      </c>
      <c r="C10" s="3" t="s">
        <v>870</v>
      </c>
      <c r="D10" s="141">
        <v>1209</v>
      </c>
      <c r="E10" s="3">
        <v>23.11</v>
      </c>
      <c r="F10" s="3" t="s">
        <v>37</v>
      </c>
      <c r="G10" s="3" t="s">
        <v>691</v>
      </c>
      <c r="H10" s="3" t="s">
        <v>692</v>
      </c>
      <c r="I10" s="3" t="s">
        <v>693</v>
      </c>
      <c r="J10" s="3" t="s">
        <v>855</v>
      </c>
      <c r="L10" s="3" t="s">
        <v>855</v>
      </c>
    </row>
    <row r="11" spans="1:12" ht="66" x14ac:dyDescent="0.25">
      <c r="A11" s="86" t="s">
        <v>766</v>
      </c>
      <c r="B11" s="86" t="s">
        <v>702</v>
      </c>
      <c r="C11" s="86" t="s">
        <v>1102</v>
      </c>
      <c r="D11" s="76" t="s">
        <v>1199</v>
      </c>
      <c r="E11" s="90">
        <v>0</v>
      </c>
      <c r="F11" s="82" t="s">
        <v>37</v>
      </c>
      <c r="G11" s="83" t="s">
        <v>691</v>
      </c>
      <c r="H11" s="84" t="s">
        <v>692</v>
      </c>
      <c r="I11" s="84" t="s">
        <v>693</v>
      </c>
      <c r="J11" s="82" t="s">
        <v>166</v>
      </c>
      <c r="K11" s="82" t="s">
        <v>166</v>
      </c>
      <c r="L11" s="86"/>
    </row>
    <row r="12" spans="1:12" ht="66" x14ac:dyDescent="0.25">
      <c r="A12" s="86" t="s">
        <v>1273</v>
      </c>
      <c r="B12" s="86" t="s">
        <v>702</v>
      </c>
      <c r="C12" s="86" t="s">
        <v>870</v>
      </c>
      <c r="D12" s="76" t="s">
        <v>1274</v>
      </c>
      <c r="E12" s="90">
        <v>53.21</v>
      </c>
      <c r="F12" s="82" t="s">
        <v>37</v>
      </c>
      <c r="G12" s="83" t="s">
        <v>691</v>
      </c>
      <c r="H12" s="84" t="s">
        <v>692</v>
      </c>
      <c r="I12" s="84" t="s">
        <v>693</v>
      </c>
      <c r="J12" s="82"/>
      <c r="K12" s="86"/>
    </row>
    <row r="13" spans="1:12" ht="66" x14ac:dyDescent="0.25">
      <c r="A13" s="86" t="s">
        <v>1275</v>
      </c>
      <c r="B13" s="86" t="s">
        <v>702</v>
      </c>
      <c r="C13" s="86" t="s">
        <v>870</v>
      </c>
      <c r="D13" s="76" t="s">
        <v>1276</v>
      </c>
      <c r="E13" s="90">
        <v>38.479999999999997</v>
      </c>
      <c r="F13" s="82" t="s">
        <v>37</v>
      </c>
      <c r="G13" s="83" t="s">
        <v>691</v>
      </c>
      <c r="H13" s="84" t="s">
        <v>692</v>
      </c>
      <c r="I13" s="84" t="s">
        <v>693</v>
      </c>
      <c r="J13" s="82"/>
      <c r="K13" s="86"/>
    </row>
    <row r="14" spans="1:12" ht="66" x14ac:dyDescent="0.25">
      <c r="A14" s="86" t="s">
        <v>1277</v>
      </c>
      <c r="B14" s="86" t="s">
        <v>702</v>
      </c>
      <c r="C14" s="86" t="s">
        <v>870</v>
      </c>
      <c r="D14" s="76" t="s">
        <v>1278</v>
      </c>
      <c r="E14" s="90">
        <v>20.16</v>
      </c>
      <c r="F14" s="82" t="s">
        <v>37</v>
      </c>
      <c r="G14" s="83" t="s">
        <v>691</v>
      </c>
      <c r="H14" s="84" t="s">
        <v>692</v>
      </c>
      <c r="I14" s="84" t="s">
        <v>693</v>
      </c>
      <c r="J14" s="82"/>
      <c r="K14" s="86"/>
    </row>
    <row r="15" spans="1:12" ht="66" x14ac:dyDescent="0.25">
      <c r="A15" s="86" t="s">
        <v>1279</v>
      </c>
      <c r="B15" s="86" t="s">
        <v>702</v>
      </c>
      <c r="C15" s="86" t="s">
        <v>870</v>
      </c>
      <c r="D15" s="76">
        <v>5059</v>
      </c>
      <c r="E15" s="90">
        <v>11.34</v>
      </c>
      <c r="F15" s="82" t="s">
        <v>37</v>
      </c>
      <c r="G15" s="83" t="s">
        <v>691</v>
      </c>
      <c r="H15" s="84" t="s">
        <v>692</v>
      </c>
      <c r="I15" s="84" t="s">
        <v>693</v>
      </c>
      <c r="J15" s="82"/>
      <c r="K15" s="86"/>
    </row>
    <row r="16" spans="1:12" x14ac:dyDescent="0.25">
      <c r="E16" s="26">
        <f>SUM(E4:E15)</f>
        <v>414.09999999999997</v>
      </c>
    </row>
  </sheetData>
  <pageMargins left="0.196527777777778" right="0.196527777777778" top="0.98402777777777795" bottom="0.98402777777777795" header="0.51180555555555496" footer="0.51180555555555496"/>
  <pageSetup paperSize="9" firstPageNumber="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7"/>
  <sheetViews>
    <sheetView zoomScaleNormal="100" workbookViewId="0">
      <pane ySplit="3" topLeftCell="A4" activePane="bottomLeft" state="frozen"/>
      <selection pane="bottomLeft"/>
    </sheetView>
  </sheetViews>
  <sheetFormatPr defaultColWidth="31.5546875" defaultRowHeight="13.2" x14ac:dyDescent="0.25"/>
  <cols>
    <col min="1" max="1" width="23.5546875" style="3" customWidth="1"/>
    <col min="2" max="2" width="13.44140625" style="3" bestFit="1" customWidth="1"/>
    <col min="3" max="3" width="6" style="3" bestFit="1" customWidth="1"/>
    <col min="4" max="4" width="13.44140625" style="3" bestFit="1" customWidth="1"/>
    <col min="5" max="5" width="11.109375" style="3" bestFit="1" customWidth="1"/>
    <col min="6" max="6" width="30" style="3" bestFit="1" customWidth="1"/>
    <col min="7" max="7" width="23.33203125" style="3" bestFit="1" customWidth="1"/>
    <col min="8" max="8" width="24.33203125" style="3" bestFit="1" customWidth="1"/>
    <col min="9" max="9" width="18.109375" style="3" bestFit="1" customWidth="1"/>
    <col min="10" max="10" width="40" style="3" bestFit="1" customWidth="1"/>
    <col min="11" max="16384" width="31.5546875" style="3"/>
  </cols>
  <sheetData>
    <row r="1" spans="1:12" x14ac:dyDescent="0.25">
      <c r="A1" s="283" t="s">
        <v>58</v>
      </c>
    </row>
    <row r="2" spans="1:12" ht="13.8" thickBot="1" x14ac:dyDescent="0.3"/>
    <row r="3" spans="1:12" ht="14.4" thickTop="1" thickBot="1" x14ac:dyDescent="0.3">
      <c r="A3" s="171" t="s">
        <v>59</v>
      </c>
      <c r="B3" s="171" t="s">
        <v>26</v>
      </c>
      <c r="C3" s="171" t="s">
        <v>28</v>
      </c>
      <c r="D3" s="171" t="s">
        <v>30</v>
      </c>
      <c r="E3" s="171" t="s">
        <v>44</v>
      </c>
      <c r="F3" s="171" t="s">
        <v>31</v>
      </c>
      <c r="G3" s="172" t="s">
        <v>45</v>
      </c>
      <c r="H3" s="172" t="s">
        <v>33</v>
      </c>
      <c r="I3" s="172" t="s">
        <v>46</v>
      </c>
      <c r="J3" s="172" t="s">
        <v>47</v>
      </c>
      <c r="K3" s="172" t="s">
        <v>48</v>
      </c>
    </row>
    <row r="4" spans="1:12" ht="27" thickTop="1" x14ac:dyDescent="0.25">
      <c r="A4" s="92" t="s">
        <v>704</v>
      </c>
      <c r="B4" s="92" t="s">
        <v>226</v>
      </c>
      <c r="C4" s="92" t="s">
        <v>416</v>
      </c>
      <c r="D4" s="92">
        <v>236</v>
      </c>
      <c r="E4" s="92">
        <v>5.12</v>
      </c>
      <c r="F4" s="78" t="s">
        <v>37</v>
      </c>
      <c r="G4" s="78" t="s">
        <v>705</v>
      </c>
      <c r="H4" s="78" t="s">
        <v>706</v>
      </c>
      <c r="I4" s="173" t="s">
        <v>707</v>
      </c>
      <c r="J4" s="76" t="s">
        <v>708</v>
      </c>
      <c r="K4" s="76" t="s">
        <v>708</v>
      </c>
    </row>
    <row r="5" spans="1:12" ht="26.4" x14ac:dyDescent="0.25">
      <c r="A5" s="86"/>
      <c r="B5" s="86"/>
      <c r="C5" s="86" t="s">
        <v>416</v>
      </c>
      <c r="D5" s="76" t="s">
        <v>709</v>
      </c>
      <c r="E5" s="86">
        <v>24.1</v>
      </c>
      <c r="F5" s="76" t="s">
        <v>710</v>
      </c>
      <c r="G5" s="76" t="s">
        <v>705</v>
      </c>
      <c r="H5" s="76" t="s">
        <v>706</v>
      </c>
      <c r="I5" s="174" t="s">
        <v>707</v>
      </c>
      <c r="J5" s="76" t="s">
        <v>708</v>
      </c>
      <c r="K5" s="76" t="s">
        <v>708</v>
      </c>
    </row>
    <row r="6" spans="1:12" ht="26.4" x14ac:dyDescent="0.25">
      <c r="A6" s="86"/>
      <c r="B6" s="86"/>
      <c r="C6" s="86" t="s">
        <v>1102</v>
      </c>
      <c r="D6" s="83" t="s">
        <v>1200</v>
      </c>
      <c r="E6" s="86">
        <v>24.04</v>
      </c>
      <c r="F6" s="76" t="s">
        <v>710</v>
      </c>
      <c r="G6" s="76" t="s">
        <v>705</v>
      </c>
      <c r="H6" s="76" t="s">
        <v>706</v>
      </c>
      <c r="I6" s="174" t="s">
        <v>707</v>
      </c>
      <c r="J6" s="86"/>
      <c r="K6" s="86"/>
      <c r="L6" s="86"/>
    </row>
    <row r="7" spans="1:12" x14ac:dyDescent="0.25">
      <c r="E7" s="140">
        <f>SUM(E4:E6)</f>
        <v>53.260000000000005</v>
      </c>
    </row>
  </sheetData>
  <pageMargins left="0.196527777777778" right="0.196527777777778" top="0.98402777777777795" bottom="0.98402777777777795" header="0.51180555555555496" footer="0.51180555555555496"/>
  <pageSetup paperSize="9" firstPageNumber="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6"/>
  <sheetViews>
    <sheetView zoomScaleNormal="100" workbookViewId="0">
      <pane ySplit="4" topLeftCell="A55" activePane="bottomLeft" state="frozen"/>
      <selection pane="bottomLeft"/>
    </sheetView>
  </sheetViews>
  <sheetFormatPr defaultColWidth="9.109375" defaultRowHeight="13.2" x14ac:dyDescent="0.25"/>
  <cols>
    <col min="1" max="1" width="22.6640625" style="141" customWidth="1"/>
    <col min="2" max="2" width="38.109375" style="141" customWidth="1"/>
    <col min="3" max="3" width="52.88671875" style="141" customWidth="1"/>
    <col min="4" max="4" width="13.109375" style="3" customWidth="1"/>
    <col min="5" max="5" width="14.88671875" style="3" customWidth="1"/>
    <col min="6" max="6" width="37.33203125" style="3" customWidth="1"/>
    <col min="7" max="7" width="17.5546875" style="3" customWidth="1"/>
    <col min="8" max="8" width="24.109375" style="3" customWidth="1"/>
    <col min="9" max="9" width="10.88671875" style="3" customWidth="1"/>
    <col min="10" max="10" width="13.109375" style="3" customWidth="1"/>
    <col min="11" max="11" width="15.5546875" style="3" customWidth="1"/>
    <col min="12" max="1025" width="8.6640625" style="3" customWidth="1"/>
    <col min="1026" max="16384" width="9.109375" style="3"/>
  </cols>
  <sheetData>
    <row r="1" spans="1:11" x14ac:dyDescent="0.25">
      <c r="A1" s="283" t="s">
        <v>60</v>
      </c>
      <c r="B1" s="3"/>
    </row>
    <row r="3" spans="1:11" ht="13.8" thickBot="1" x14ac:dyDescent="0.3"/>
    <row r="4" spans="1:11" ht="27.6" thickTop="1" thickBot="1" x14ac:dyDescent="0.3">
      <c r="A4" s="177" t="s">
        <v>42</v>
      </c>
      <c r="B4" s="177" t="s">
        <v>61</v>
      </c>
      <c r="C4" s="178" t="s">
        <v>62</v>
      </c>
      <c r="D4" s="171" t="s">
        <v>44</v>
      </c>
      <c r="E4" s="171" t="s">
        <v>29</v>
      </c>
      <c r="F4" s="171" t="s">
        <v>31</v>
      </c>
      <c r="G4" s="172" t="s">
        <v>45</v>
      </c>
      <c r="H4" s="172" t="s">
        <v>33</v>
      </c>
      <c r="I4" s="179" t="s">
        <v>57</v>
      </c>
      <c r="J4" s="172" t="s">
        <v>47</v>
      </c>
      <c r="K4" s="172" t="s">
        <v>48</v>
      </c>
    </row>
    <row r="5" spans="1:11" ht="132.75" customHeight="1" thickTop="1" x14ac:dyDescent="0.25">
      <c r="A5" s="175" t="s">
        <v>86</v>
      </c>
      <c r="B5" s="175"/>
      <c r="C5" s="78" t="s">
        <v>91</v>
      </c>
      <c r="D5" s="39">
        <v>444.01</v>
      </c>
      <c r="E5" s="92"/>
      <c r="F5" s="78" t="s">
        <v>37</v>
      </c>
      <c r="G5" s="78" t="s">
        <v>63</v>
      </c>
      <c r="H5" s="78" t="s">
        <v>64</v>
      </c>
      <c r="I5" s="92" t="s">
        <v>65</v>
      </c>
      <c r="J5" s="92"/>
      <c r="K5" s="92"/>
    </row>
    <row r="6" spans="1:11" ht="117.75" customHeight="1" x14ac:dyDescent="0.25">
      <c r="A6" s="176" t="s">
        <v>90</v>
      </c>
      <c r="B6" s="176"/>
      <c r="C6" s="76" t="s">
        <v>92</v>
      </c>
      <c r="D6" s="90">
        <v>359.27</v>
      </c>
      <c r="E6" s="86"/>
      <c r="F6" s="76" t="s">
        <v>37</v>
      </c>
      <c r="G6" s="76" t="s">
        <v>63</v>
      </c>
      <c r="H6" s="76" t="s">
        <v>64</v>
      </c>
      <c r="I6" s="86" t="s">
        <v>65</v>
      </c>
      <c r="J6" s="86"/>
      <c r="K6" s="86"/>
    </row>
    <row r="7" spans="1:11" ht="24" customHeight="1" x14ac:dyDescent="0.25">
      <c r="A7" s="180" t="s">
        <v>151</v>
      </c>
      <c r="B7" s="181"/>
      <c r="C7" s="182" t="s">
        <v>184</v>
      </c>
      <c r="D7" s="55">
        <v>50.77</v>
      </c>
      <c r="E7" s="16"/>
      <c r="F7" s="183" t="s">
        <v>37</v>
      </c>
      <c r="G7" s="17" t="s">
        <v>63</v>
      </c>
      <c r="H7" s="17" t="s">
        <v>64</v>
      </c>
      <c r="I7" s="16" t="s">
        <v>65</v>
      </c>
      <c r="J7" s="16"/>
      <c r="K7" s="50"/>
    </row>
    <row r="8" spans="1:11" ht="52.8" x14ac:dyDescent="0.25">
      <c r="A8" s="180" t="s">
        <v>151</v>
      </c>
      <c r="B8" s="181"/>
      <c r="C8" s="191" t="s">
        <v>185</v>
      </c>
      <c r="D8" s="16">
        <v>151.54</v>
      </c>
      <c r="E8" s="16"/>
      <c r="F8" s="17" t="s">
        <v>186</v>
      </c>
      <c r="G8" s="17" t="s">
        <v>63</v>
      </c>
      <c r="H8" s="17" t="s">
        <v>64</v>
      </c>
      <c r="I8" s="16" t="s">
        <v>65</v>
      </c>
      <c r="J8" s="16"/>
      <c r="K8" s="50"/>
    </row>
    <row r="9" spans="1:11" ht="52.8" x14ac:dyDescent="0.25">
      <c r="A9" s="180" t="s">
        <v>154</v>
      </c>
      <c r="B9" s="181"/>
      <c r="C9" s="191" t="s">
        <v>187</v>
      </c>
      <c r="D9" s="16">
        <v>148.27000000000001</v>
      </c>
      <c r="E9" s="16"/>
      <c r="F9" s="183" t="s">
        <v>37</v>
      </c>
      <c r="G9" s="17" t="s">
        <v>63</v>
      </c>
      <c r="H9" s="17" t="s">
        <v>64</v>
      </c>
      <c r="I9" s="16" t="s">
        <v>65</v>
      </c>
      <c r="J9" s="16"/>
      <c r="K9" s="50"/>
    </row>
    <row r="10" spans="1:11" ht="52.8" x14ac:dyDescent="0.25">
      <c r="A10" s="180" t="s">
        <v>154</v>
      </c>
      <c r="B10" s="181"/>
      <c r="C10" s="191">
        <v>169</v>
      </c>
      <c r="D10" s="16">
        <v>3.48</v>
      </c>
      <c r="E10" s="16"/>
      <c r="F10" s="16" t="s">
        <v>188</v>
      </c>
      <c r="G10" s="17" t="s">
        <v>63</v>
      </c>
      <c r="H10" s="17" t="s">
        <v>64</v>
      </c>
      <c r="I10" s="16" t="s">
        <v>65</v>
      </c>
      <c r="J10" s="16"/>
      <c r="K10" s="50"/>
    </row>
    <row r="11" spans="1:11" ht="52.8" x14ac:dyDescent="0.25">
      <c r="A11" s="180" t="s">
        <v>154</v>
      </c>
      <c r="B11" s="181"/>
      <c r="C11" s="191">
        <v>297</v>
      </c>
      <c r="D11" s="16">
        <v>28.73</v>
      </c>
      <c r="E11" s="16"/>
      <c r="F11" s="16" t="s">
        <v>189</v>
      </c>
      <c r="G11" s="17" t="s">
        <v>63</v>
      </c>
      <c r="H11" s="17" t="s">
        <v>64</v>
      </c>
      <c r="I11" s="16" t="s">
        <v>65</v>
      </c>
      <c r="J11" s="16"/>
      <c r="K11" s="50"/>
    </row>
    <row r="12" spans="1:11" ht="52.8" x14ac:dyDescent="0.25">
      <c r="A12" s="180" t="s">
        <v>167</v>
      </c>
      <c r="B12" s="181"/>
      <c r="C12" s="182" t="s">
        <v>190</v>
      </c>
      <c r="D12" s="16">
        <v>23.96</v>
      </c>
      <c r="E12" s="16"/>
      <c r="F12" s="183" t="s">
        <v>37</v>
      </c>
      <c r="G12" s="17" t="s">
        <v>63</v>
      </c>
      <c r="H12" s="17" t="s">
        <v>64</v>
      </c>
      <c r="I12" s="16" t="s">
        <v>65</v>
      </c>
      <c r="J12" s="16"/>
      <c r="K12" s="50"/>
    </row>
    <row r="13" spans="1:11" ht="52.8" x14ac:dyDescent="0.25">
      <c r="A13" s="180" t="s">
        <v>167</v>
      </c>
      <c r="B13" s="181"/>
      <c r="C13" s="182" t="s">
        <v>191</v>
      </c>
      <c r="D13" s="16">
        <v>41.79</v>
      </c>
      <c r="E13" s="16"/>
      <c r="F13" s="17" t="s">
        <v>186</v>
      </c>
      <c r="G13" s="17" t="s">
        <v>63</v>
      </c>
      <c r="H13" s="17" t="s">
        <v>64</v>
      </c>
      <c r="I13" s="16" t="s">
        <v>65</v>
      </c>
      <c r="J13" s="16"/>
      <c r="K13" s="50"/>
    </row>
    <row r="14" spans="1:11" ht="52.8" x14ac:dyDescent="0.25">
      <c r="A14" s="180" t="s">
        <v>167</v>
      </c>
      <c r="B14" s="181"/>
      <c r="C14" s="182" t="s">
        <v>192</v>
      </c>
      <c r="D14" s="16">
        <v>9.64</v>
      </c>
      <c r="E14" s="16"/>
      <c r="F14" s="16" t="s">
        <v>189</v>
      </c>
      <c r="G14" s="17" t="s">
        <v>63</v>
      </c>
      <c r="H14" s="17" t="s">
        <v>64</v>
      </c>
      <c r="I14" s="16" t="s">
        <v>65</v>
      </c>
      <c r="J14" s="16"/>
      <c r="K14" s="50"/>
    </row>
    <row r="15" spans="1:11" ht="52.8" x14ac:dyDescent="0.25">
      <c r="A15" s="184" t="s">
        <v>243</v>
      </c>
      <c r="B15" s="176"/>
      <c r="C15" s="191" t="s">
        <v>364</v>
      </c>
      <c r="D15" s="86">
        <v>125.51</v>
      </c>
      <c r="E15" s="86"/>
      <c r="F15" s="76" t="s">
        <v>37</v>
      </c>
      <c r="G15" s="76" t="s">
        <v>63</v>
      </c>
      <c r="H15" s="76" t="s">
        <v>64</v>
      </c>
      <c r="I15" s="86" t="s">
        <v>65</v>
      </c>
      <c r="J15" s="17" t="s">
        <v>37</v>
      </c>
      <c r="K15" s="94"/>
    </row>
    <row r="16" spans="1:11" ht="52.8" x14ac:dyDescent="0.25">
      <c r="A16" s="184" t="s">
        <v>243</v>
      </c>
      <c r="B16" s="176"/>
      <c r="C16" s="191" t="s">
        <v>365</v>
      </c>
      <c r="D16" s="86">
        <v>90.74</v>
      </c>
      <c r="E16" s="86"/>
      <c r="F16" s="76" t="s">
        <v>186</v>
      </c>
      <c r="G16" s="76" t="s">
        <v>63</v>
      </c>
      <c r="H16" s="76" t="s">
        <v>64</v>
      </c>
      <c r="I16" s="86" t="s">
        <v>65</v>
      </c>
      <c r="J16" s="17" t="s">
        <v>37</v>
      </c>
      <c r="K16" s="94"/>
    </row>
    <row r="17" spans="1:11" ht="52.8" x14ac:dyDescent="0.25">
      <c r="A17" s="184" t="s">
        <v>243</v>
      </c>
      <c r="B17" s="176"/>
      <c r="C17" s="191" t="s">
        <v>366</v>
      </c>
      <c r="D17" s="86">
        <v>18.41</v>
      </c>
      <c r="E17" s="86"/>
      <c r="F17" s="86" t="s">
        <v>188</v>
      </c>
      <c r="G17" s="76" t="s">
        <v>63</v>
      </c>
      <c r="H17" s="76" t="s">
        <v>64</v>
      </c>
      <c r="I17" s="86" t="s">
        <v>65</v>
      </c>
      <c r="J17" s="17" t="s">
        <v>367</v>
      </c>
      <c r="K17" s="94"/>
    </row>
    <row r="18" spans="1:11" ht="52.8" x14ac:dyDescent="0.25">
      <c r="A18" s="184" t="s">
        <v>243</v>
      </c>
      <c r="B18" s="176"/>
      <c r="C18" s="191" t="s">
        <v>368</v>
      </c>
      <c r="D18" s="86">
        <v>4.5599999999999996</v>
      </c>
      <c r="E18" s="86"/>
      <c r="F18" s="86" t="s">
        <v>189</v>
      </c>
      <c r="G18" s="76" t="s">
        <v>63</v>
      </c>
      <c r="H18" s="76" t="s">
        <v>64</v>
      </c>
      <c r="I18" s="86" t="s">
        <v>65</v>
      </c>
      <c r="J18" s="17" t="s">
        <v>37</v>
      </c>
      <c r="K18" s="94"/>
    </row>
    <row r="19" spans="1:11" ht="118.8" x14ac:dyDescent="0.25">
      <c r="A19" s="184" t="s">
        <v>215</v>
      </c>
      <c r="B19" s="176"/>
      <c r="C19" s="83" t="s">
        <v>369</v>
      </c>
      <c r="D19" s="86">
        <v>230.47</v>
      </c>
      <c r="E19" s="86"/>
      <c r="F19" s="76" t="s">
        <v>37</v>
      </c>
      <c r="G19" s="76" t="s">
        <v>63</v>
      </c>
      <c r="H19" s="76" t="s">
        <v>64</v>
      </c>
      <c r="I19" s="86" t="s">
        <v>65</v>
      </c>
      <c r="J19" s="17" t="s">
        <v>370</v>
      </c>
      <c r="K19" s="94"/>
    </row>
    <row r="20" spans="1:11" ht="79.2" x14ac:dyDescent="0.25">
      <c r="A20" s="184" t="s">
        <v>215</v>
      </c>
      <c r="B20" s="176"/>
      <c r="C20" s="83" t="s">
        <v>371</v>
      </c>
      <c r="D20" s="86">
        <v>182.25</v>
      </c>
      <c r="E20" s="86"/>
      <c r="F20" s="76" t="s">
        <v>186</v>
      </c>
      <c r="G20" s="76" t="s">
        <v>63</v>
      </c>
      <c r="H20" s="76" t="s">
        <v>64</v>
      </c>
      <c r="I20" s="86" t="s">
        <v>65</v>
      </c>
      <c r="J20" s="17" t="s">
        <v>372</v>
      </c>
      <c r="K20" s="94"/>
    </row>
    <row r="21" spans="1:11" ht="52.8" x14ac:dyDescent="0.25">
      <c r="A21" s="184" t="s">
        <v>215</v>
      </c>
      <c r="B21" s="176"/>
      <c r="C21" s="83" t="s">
        <v>373</v>
      </c>
      <c r="D21" s="86">
        <v>25.52</v>
      </c>
      <c r="E21" s="86"/>
      <c r="F21" s="86" t="s">
        <v>189</v>
      </c>
      <c r="G21" s="76" t="s">
        <v>63</v>
      </c>
      <c r="H21" s="76" t="s">
        <v>64</v>
      </c>
      <c r="I21" s="86" t="s">
        <v>65</v>
      </c>
      <c r="J21" s="17" t="s">
        <v>37</v>
      </c>
      <c r="K21" s="94"/>
    </row>
    <row r="22" spans="1:11" ht="52.8" x14ac:dyDescent="0.25">
      <c r="A22" s="184" t="s">
        <v>222</v>
      </c>
      <c r="B22" s="176"/>
      <c r="C22" s="83" t="s">
        <v>374</v>
      </c>
      <c r="D22" s="86">
        <v>115.31</v>
      </c>
      <c r="E22" s="86"/>
      <c r="F22" s="76" t="s">
        <v>37</v>
      </c>
      <c r="G22" s="76" t="s">
        <v>63</v>
      </c>
      <c r="H22" s="76" t="s">
        <v>64</v>
      </c>
      <c r="I22" s="86" t="s">
        <v>65</v>
      </c>
      <c r="J22" s="17" t="s">
        <v>37</v>
      </c>
      <c r="K22" s="65" t="s">
        <v>375</v>
      </c>
    </row>
    <row r="23" spans="1:11" ht="79.2" x14ac:dyDescent="0.25">
      <c r="A23" s="184" t="s">
        <v>222</v>
      </c>
      <c r="B23" s="176"/>
      <c r="C23" s="83" t="s">
        <v>376</v>
      </c>
      <c r="D23" s="86">
        <v>287.94</v>
      </c>
      <c r="E23" s="86"/>
      <c r="F23" s="76" t="s">
        <v>186</v>
      </c>
      <c r="G23" s="76" t="s">
        <v>63</v>
      </c>
      <c r="H23" s="76" t="s">
        <v>64</v>
      </c>
      <c r="I23" s="86" t="s">
        <v>65</v>
      </c>
      <c r="J23" s="17" t="s">
        <v>37</v>
      </c>
      <c r="K23" s="65" t="s">
        <v>377</v>
      </c>
    </row>
    <row r="24" spans="1:11" ht="52.8" x14ac:dyDescent="0.25">
      <c r="A24" s="184" t="s">
        <v>222</v>
      </c>
      <c r="B24" s="176"/>
      <c r="C24" s="176" t="s">
        <v>378</v>
      </c>
      <c r="D24" s="86">
        <v>40.409999999999997</v>
      </c>
      <c r="E24" s="86"/>
      <c r="F24" s="86" t="s">
        <v>188</v>
      </c>
      <c r="G24" s="76" t="s">
        <v>63</v>
      </c>
      <c r="H24" s="76" t="s">
        <v>64</v>
      </c>
      <c r="I24" s="86" t="s">
        <v>65</v>
      </c>
      <c r="J24" s="17" t="s">
        <v>37</v>
      </c>
      <c r="K24" s="65"/>
    </row>
    <row r="25" spans="1:11" ht="52.8" x14ac:dyDescent="0.25">
      <c r="A25" s="184" t="s">
        <v>222</v>
      </c>
      <c r="B25" s="176"/>
      <c r="C25" s="176" t="s">
        <v>379</v>
      </c>
      <c r="D25" s="86">
        <v>50.87</v>
      </c>
      <c r="E25" s="86"/>
      <c r="F25" s="86" t="s">
        <v>189</v>
      </c>
      <c r="G25" s="76" t="s">
        <v>63</v>
      </c>
      <c r="H25" s="76" t="s">
        <v>64</v>
      </c>
      <c r="I25" s="86" t="s">
        <v>65</v>
      </c>
      <c r="J25" s="17" t="s">
        <v>37</v>
      </c>
      <c r="K25" s="65"/>
    </row>
    <row r="26" spans="1:11" ht="52.8" x14ac:dyDescent="0.25">
      <c r="A26" s="176" t="s">
        <v>419</v>
      </c>
      <c r="B26" s="176"/>
      <c r="C26" s="76" t="s">
        <v>674</v>
      </c>
      <c r="D26" s="90"/>
      <c r="E26" s="86"/>
      <c r="F26" s="76" t="s">
        <v>37</v>
      </c>
      <c r="G26" s="76" t="s">
        <v>63</v>
      </c>
      <c r="H26" s="76" t="s">
        <v>64</v>
      </c>
      <c r="I26" s="86" t="s">
        <v>65</v>
      </c>
      <c r="J26" s="76" t="s">
        <v>711</v>
      </c>
      <c r="K26" s="76" t="s">
        <v>711</v>
      </c>
    </row>
    <row r="27" spans="1:11" ht="52.8" x14ac:dyDescent="0.25">
      <c r="A27" s="176" t="s">
        <v>419</v>
      </c>
      <c r="B27" s="176"/>
      <c r="C27" s="76" t="s">
        <v>712</v>
      </c>
      <c r="D27" s="90">
        <v>4.09</v>
      </c>
      <c r="E27" s="86"/>
      <c r="F27" s="76" t="s">
        <v>186</v>
      </c>
      <c r="G27" s="76" t="s">
        <v>63</v>
      </c>
      <c r="H27" s="76" t="s">
        <v>64</v>
      </c>
      <c r="I27" s="86" t="s">
        <v>65</v>
      </c>
      <c r="J27" s="76" t="s">
        <v>711</v>
      </c>
      <c r="K27" s="76" t="s">
        <v>711</v>
      </c>
    </row>
    <row r="28" spans="1:11" ht="52.8" x14ac:dyDescent="0.25">
      <c r="A28" s="176" t="s">
        <v>423</v>
      </c>
      <c r="B28" s="176"/>
      <c r="C28" s="17" t="s">
        <v>713</v>
      </c>
      <c r="D28" s="86">
        <v>157.68</v>
      </c>
      <c r="E28" s="86"/>
      <c r="F28" s="76" t="s">
        <v>37</v>
      </c>
      <c r="G28" s="76" t="s">
        <v>63</v>
      </c>
      <c r="H28" s="76" t="s">
        <v>64</v>
      </c>
      <c r="I28" s="86" t="s">
        <v>65</v>
      </c>
      <c r="J28" s="76" t="s">
        <v>711</v>
      </c>
      <c r="K28" s="76" t="s">
        <v>711</v>
      </c>
    </row>
    <row r="29" spans="1:11" ht="92.4" x14ac:dyDescent="0.25">
      <c r="A29" s="176" t="s">
        <v>423</v>
      </c>
      <c r="B29" s="176"/>
      <c r="C29" s="17" t="s">
        <v>714</v>
      </c>
      <c r="D29" s="86">
        <v>163.83000000000001</v>
      </c>
      <c r="E29" s="86"/>
      <c r="F29" s="76" t="s">
        <v>186</v>
      </c>
      <c r="G29" s="76" t="s">
        <v>63</v>
      </c>
      <c r="H29" s="76" t="s">
        <v>64</v>
      </c>
      <c r="I29" s="86" t="s">
        <v>65</v>
      </c>
      <c r="J29" s="76" t="s">
        <v>711</v>
      </c>
      <c r="K29" s="76" t="s">
        <v>711</v>
      </c>
    </row>
    <row r="30" spans="1:11" ht="52.8" x14ac:dyDescent="0.25">
      <c r="A30" s="176" t="s">
        <v>524</v>
      </c>
      <c r="B30" s="176"/>
      <c r="C30" s="17" t="s">
        <v>715</v>
      </c>
      <c r="D30" s="86">
        <v>1.51</v>
      </c>
      <c r="E30" s="86"/>
      <c r="F30" s="76" t="s">
        <v>37</v>
      </c>
      <c r="G30" s="76" t="s">
        <v>63</v>
      </c>
      <c r="H30" s="76" t="s">
        <v>64</v>
      </c>
      <c r="I30" s="86" t="s">
        <v>65</v>
      </c>
      <c r="J30" s="76" t="s">
        <v>711</v>
      </c>
      <c r="K30" s="76" t="s">
        <v>711</v>
      </c>
    </row>
    <row r="31" spans="1:11" ht="52.8" x14ac:dyDescent="0.25">
      <c r="A31" s="176" t="s">
        <v>524</v>
      </c>
      <c r="B31" s="176"/>
      <c r="C31" s="76">
        <v>62</v>
      </c>
      <c r="D31" s="86">
        <v>1.33</v>
      </c>
      <c r="E31" s="86"/>
      <c r="F31" s="76" t="s">
        <v>186</v>
      </c>
      <c r="G31" s="76" t="s">
        <v>63</v>
      </c>
      <c r="H31" s="76" t="s">
        <v>64</v>
      </c>
      <c r="I31" s="86" t="s">
        <v>65</v>
      </c>
      <c r="J31" s="76" t="s">
        <v>711</v>
      </c>
      <c r="K31" s="76" t="s">
        <v>711</v>
      </c>
    </row>
    <row r="32" spans="1:11" ht="132" x14ac:dyDescent="0.25">
      <c r="A32" s="176" t="s">
        <v>416</v>
      </c>
      <c r="B32" s="176"/>
      <c r="C32" s="17" t="s">
        <v>716</v>
      </c>
      <c r="D32" s="86">
        <v>399.23</v>
      </c>
      <c r="E32" s="86"/>
      <c r="F32" s="76" t="s">
        <v>37</v>
      </c>
      <c r="G32" s="76" t="s">
        <v>63</v>
      </c>
      <c r="H32" s="76" t="s">
        <v>64</v>
      </c>
      <c r="I32" s="86" t="s">
        <v>65</v>
      </c>
      <c r="J32" s="76" t="s">
        <v>711</v>
      </c>
      <c r="K32" s="76" t="s">
        <v>711</v>
      </c>
    </row>
    <row r="33" spans="1:11" ht="132" x14ac:dyDescent="0.25">
      <c r="A33" s="176" t="s">
        <v>416</v>
      </c>
      <c r="B33" s="176"/>
      <c r="C33" s="17" t="s">
        <v>717</v>
      </c>
      <c r="D33" s="86">
        <v>310.26</v>
      </c>
      <c r="E33" s="86"/>
      <c r="F33" s="76" t="s">
        <v>186</v>
      </c>
      <c r="G33" s="76" t="s">
        <v>63</v>
      </c>
      <c r="H33" s="76" t="s">
        <v>64</v>
      </c>
      <c r="I33" s="86" t="s">
        <v>65</v>
      </c>
      <c r="J33" s="76" t="s">
        <v>711</v>
      </c>
      <c r="K33" s="76" t="s">
        <v>711</v>
      </c>
    </row>
    <row r="34" spans="1:11" ht="52.8" x14ac:dyDescent="0.25">
      <c r="A34" s="184" t="s">
        <v>813</v>
      </c>
      <c r="B34" s="176"/>
      <c r="C34" s="76" t="s">
        <v>814</v>
      </c>
      <c r="D34" s="90">
        <v>133.85</v>
      </c>
      <c r="E34" s="86"/>
      <c r="F34" s="76" t="s">
        <v>37</v>
      </c>
      <c r="G34" s="76" t="s">
        <v>63</v>
      </c>
      <c r="H34" s="76" t="s">
        <v>64</v>
      </c>
      <c r="I34" s="86" t="s">
        <v>65</v>
      </c>
      <c r="J34" s="86"/>
      <c r="K34" s="94"/>
    </row>
    <row r="35" spans="1:11" ht="52.8" x14ac:dyDescent="0.25">
      <c r="A35" s="184" t="s">
        <v>813</v>
      </c>
      <c r="B35" s="176"/>
      <c r="C35" s="76" t="s">
        <v>815</v>
      </c>
      <c r="D35" s="90">
        <v>135.19</v>
      </c>
      <c r="E35" s="86"/>
      <c r="F35" s="76" t="s">
        <v>186</v>
      </c>
      <c r="G35" s="76" t="s">
        <v>63</v>
      </c>
      <c r="H35" s="76" t="s">
        <v>64</v>
      </c>
      <c r="I35" s="86" t="s">
        <v>65</v>
      </c>
      <c r="J35" s="86"/>
      <c r="K35" s="94"/>
    </row>
    <row r="36" spans="1:11" ht="52.8" x14ac:dyDescent="0.25">
      <c r="A36" s="185" t="s">
        <v>813</v>
      </c>
      <c r="B36" s="186"/>
      <c r="C36" s="187" t="s">
        <v>816</v>
      </c>
      <c r="D36" s="188">
        <v>21.56</v>
      </c>
      <c r="E36" s="189"/>
      <c r="F36" s="3" t="s">
        <v>188</v>
      </c>
      <c r="G36" s="187" t="s">
        <v>63</v>
      </c>
      <c r="H36" s="187" t="s">
        <v>64</v>
      </c>
      <c r="I36" s="189" t="s">
        <v>65</v>
      </c>
      <c r="J36" s="189"/>
      <c r="K36" s="190"/>
    </row>
    <row r="37" spans="1:11" ht="52.8" x14ac:dyDescent="0.25">
      <c r="A37" s="184" t="s">
        <v>813</v>
      </c>
      <c r="B37" s="176"/>
      <c r="C37" s="191" t="s">
        <v>817</v>
      </c>
      <c r="D37" s="86">
        <v>3.7</v>
      </c>
      <c r="E37" s="86"/>
      <c r="F37" s="86" t="s">
        <v>189</v>
      </c>
      <c r="G37" s="76" t="s">
        <v>63</v>
      </c>
      <c r="H37" s="76" t="s">
        <v>64</v>
      </c>
      <c r="I37" s="86" t="s">
        <v>65</v>
      </c>
      <c r="J37" s="86"/>
      <c r="K37" s="94"/>
    </row>
    <row r="38" spans="1:11" ht="53.4" x14ac:dyDescent="0.3">
      <c r="A38" s="184" t="s">
        <v>818</v>
      </c>
      <c r="B38" s="176"/>
      <c r="C38" s="192" t="s">
        <v>1288</v>
      </c>
      <c r="D38" s="86">
        <v>141.63999999999999</v>
      </c>
      <c r="E38" s="86"/>
      <c r="F38" s="76" t="s">
        <v>37</v>
      </c>
      <c r="G38" s="76" t="s">
        <v>63</v>
      </c>
      <c r="H38" s="76" t="s">
        <v>64</v>
      </c>
      <c r="I38" s="86" t="s">
        <v>65</v>
      </c>
      <c r="J38" s="86"/>
      <c r="K38" s="94"/>
    </row>
    <row r="39" spans="1:11" ht="55.2" x14ac:dyDescent="0.25">
      <c r="A39" s="184" t="s">
        <v>818</v>
      </c>
      <c r="B39" s="176"/>
      <c r="C39" s="191" t="s">
        <v>819</v>
      </c>
      <c r="D39" s="86">
        <v>282.26</v>
      </c>
      <c r="E39" s="86"/>
      <c r="F39" s="76" t="s">
        <v>186</v>
      </c>
      <c r="G39" s="76" t="s">
        <v>63</v>
      </c>
      <c r="H39" s="76" t="s">
        <v>64</v>
      </c>
      <c r="I39" s="86" t="s">
        <v>65</v>
      </c>
      <c r="J39" s="86"/>
      <c r="K39" s="94"/>
    </row>
    <row r="40" spans="1:11" ht="52.8" x14ac:dyDescent="0.25">
      <c r="A40" s="184" t="s">
        <v>818</v>
      </c>
      <c r="B40" s="176"/>
      <c r="C40" s="191" t="s">
        <v>820</v>
      </c>
      <c r="D40" s="86">
        <v>13.77</v>
      </c>
      <c r="E40" s="86"/>
      <c r="F40" s="86" t="s">
        <v>188</v>
      </c>
      <c r="G40" s="76" t="s">
        <v>63</v>
      </c>
      <c r="H40" s="76" t="s">
        <v>64</v>
      </c>
      <c r="I40" s="86" t="s">
        <v>65</v>
      </c>
      <c r="J40" s="86"/>
      <c r="K40" s="94"/>
    </row>
    <row r="41" spans="1:11" ht="52.8" x14ac:dyDescent="0.25">
      <c r="A41" s="184" t="s">
        <v>818</v>
      </c>
      <c r="B41" s="176"/>
      <c r="C41" s="191" t="s">
        <v>821</v>
      </c>
      <c r="D41" s="86">
        <v>40.67</v>
      </c>
      <c r="E41" s="86"/>
      <c r="F41" s="86" t="s">
        <v>189</v>
      </c>
      <c r="G41" s="76" t="s">
        <v>63</v>
      </c>
      <c r="H41" s="76" t="s">
        <v>64</v>
      </c>
      <c r="I41" s="86" t="s">
        <v>65</v>
      </c>
      <c r="J41" s="86"/>
      <c r="K41" s="94"/>
    </row>
    <row r="42" spans="1:11" ht="52.8" x14ac:dyDescent="0.25">
      <c r="A42" s="184" t="s">
        <v>747</v>
      </c>
      <c r="B42" s="176"/>
      <c r="C42" s="83" t="s">
        <v>822</v>
      </c>
      <c r="D42" s="86">
        <v>112.29</v>
      </c>
      <c r="E42" s="86"/>
      <c r="F42" s="76" t="s">
        <v>37</v>
      </c>
      <c r="G42" s="76" t="s">
        <v>63</v>
      </c>
      <c r="H42" s="76" t="s">
        <v>64</v>
      </c>
      <c r="I42" s="86" t="s">
        <v>65</v>
      </c>
      <c r="J42" s="86"/>
      <c r="K42" s="94"/>
    </row>
    <row r="43" spans="1:11" ht="52.8" x14ac:dyDescent="0.25">
      <c r="A43" s="184" t="s">
        <v>747</v>
      </c>
      <c r="B43" s="176"/>
      <c r="C43" s="83" t="s">
        <v>823</v>
      </c>
      <c r="D43" s="86">
        <v>144.76</v>
      </c>
      <c r="E43" s="86"/>
      <c r="F43" s="76" t="s">
        <v>186</v>
      </c>
      <c r="G43" s="76" t="s">
        <v>63</v>
      </c>
      <c r="H43" s="76" t="s">
        <v>64</v>
      </c>
      <c r="I43" s="86" t="s">
        <v>65</v>
      </c>
      <c r="J43" s="86"/>
      <c r="K43" s="94"/>
    </row>
    <row r="44" spans="1:11" ht="52.8" x14ac:dyDescent="0.25">
      <c r="A44" s="184" t="s">
        <v>747</v>
      </c>
      <c r="B44" s="176"/>
      <c r="C44" s="83" t="s">
        <v>824</v>
      </c>
      <c r="D44" s="86">
        <v>38.729999999999997</v>
      </c>
      <c r="E44" s="86"/>
      <c r="F44" s="86" t="s">
        <v>188</v>
      </c>
      <c r="G44" s="76" t="s">
        <v>63</v>
      </c>
      <c r="H44" s="76" t="s">
        <v>64</v>
      </c>
      <c r="I44" s="86" t="s">
        <v>65</v>
      </c>
      <c r="J44" s="86"/>
      <c r="K44" s="94"/>
    </row>
    <row r="45" spans="1:11" ht="52.8" x14ac:dyDescent="0.25">
      <c r="A45" s="184" t="s">
        <v>747</v>
      </c>
      <c r="B45" s="176"/>
      <c r="C45" s="83" t="s">
        <v>825</v>
      </c>
      <c r="D45" s="86">
        <v>53.54</v>
      </c>
      <c r="E45" s="86"/>
      <c r="F45" s="86" t="s">
        <v>189</v>
      </c>
      <c r="G45" s="76" t="s">
        <v>63</v>
      </c>
      <c r="H45" s="76" t="s">
        <v>64</v>
      </c>
      <c r="I45" s="86" t="s">
        <v>65</v>
      </c>
      <c r="J45" s="86"/>
      <c r="K45" s="94"/>
    </row>
    <row r="46" spans="1:11" x14ac:dyDescent="0.25">
      <c r="A46" s="3" t="s">
        <v>1090</v>
      </c>
      <c r="B46" s="3"/>
      <c r="C46" s="141" t="s">
        <v>1091</v>
      </c>
      <c r="D46" s="3">
        <v>1.53</v>
      </c>
      <c r="F46" s="3" t="s">
        <v>186</v>
      </c>
      <c r="G46" s="3" t="s">
        <v>63</v>
      </c>
      <c r="H46" s="3" t="s">
        <v>64</v>
      </c>
      <c r="I46" s="3" t="s">
        <v>65</v>
      </c>
    </row>
    <row r="47" spans="1:11" x14ac:dyDescent="0.25">
      <c r="A47" s="141" t="s">
        <v>853</v>
      </c>
      <c r="C47" s="141" t="s">
        <v>1092</v>
      </c>
      <c r="D47" s="3">
        <v>81.8</v>
      </c>
      <c r="F47" s="3" t="s">
        <v>186</v>
      </c>
      <c r="G47" s="3" t="s">
        <v>63</v>
      </c>
      <c r="H47" s="3" t="s">
        <v>64</v>
      </c>
      <c r="I47" s="3" t="s">
        <v>65</v>
      </c>
    </row>
    <row r="48" spans="1:11" x14ac:dyDescent="0.25">
      <c r="A48" s="141" t="s">
        <v>846</v>
      </c>
      <c r="C48" s="141" t="s">
        <v>1093</v>
      </c>
      <c r="D48" s="3">
        <v>446.23</v>
      </c>
      <c r="F48" s="3" t="s">
        <v>37</v>
      </c>
      <c r="G48" s="3" t="s">
        <v>63</v>
      </c>
      <c r="H48" s="3" t="s">
        <v>64</v>
      </c>
      <c r="I48" s="3" t="s">
        <v>65</v>
      </c>
    </row>
    <row r="49" spans="1:12" x14ac:dyDescent="0.25">
      <c r="A49" s="141" t="s">
        <v>846</v>
      </c>
      <c r="C49" s="141" t="s">
        <v>1094</v>
      </c>
      <c r="D49" s="3">
        <v>358.42</v>
      </c>
      <c r="F49" s="3" t="s">
        <v>186</v>
      </c>
      <c r="G49" s="3" t="s">
        <v>63</v>
      </c>
      <c r="H49" s="3" t="s">
        <v>64</v>
      </c>
      <c r="I49" s="3" t="s">
        <v>65</v>
      </c>
    </row>
    <row r="50" spans="1:12" x14ac:dyDescent="0.25">
      <c r="A50" s="141" t="s">
        <v>870</v>
      </c>
      <c r="C50" s="141" t="s">
        <v>1095</v>
      </c>
      <c r="D50" s="3">
        <v>96.36</v>
      </c>
      <c r="F50" s="3" t="s">
        <v>37</v>
      </c>
      <c r="G50" s="3" t="s">
        <v>63</v>
      </c>
      <c r="H50" s="3" t="s">
        <v>64</v>
      </c>
      <c r="I50" s="3" t="s">
        <v>65</v>
      </c>
      <c r="J50" s="3" t="s">
        <v>855</v>
      </c>
      <c r="L50" s="3" t="s">
        <v>855</v>
      </c>
    </row>
    <row r="51" spans="1:12" x14ac:dyDescent="0.25">
      <c r="A51" s="141" t="s">
        <v>870</v>
      </c>
      <c r="C51" s="141" t="s">
        <v>1096</v>
      </c>
      <c r="D51" s="3">
        <v>85.21</v>
      </c>
      <c r="F51" s="3" t="s">
        <v>186</v>
      </c>
      <c r="G51" s="3" t="s">
        <v>63</v>
      </c>
      <c r="H51" s="3" t="s">
        <v>64</v>
      </c>
      <c r="I51" s="3" t="s">
        <v>65</v>
      </c>
      <c r="J51" s="3" t="s">
        <v>855</v>
      </c>
      <c r="L51" s="3" t="s">
        <v>855</v>
      </c>
    </row>
    <row r="52" spans="1:12" ht="79.2" x14ac:dyDescent="0.25">
      <c r="A52" s="176" t="s">
        <v>1102</v>
      </c>
      <c r="B52" s="176"/>
      <c r="C52" s="17" t="s">
        <v>1201</v>
      </c>
      <c r="D52" s="86">
        <v>9.17</v>
      </c>
      <c r="E52" s="86"/>
      <c r="F52" s="76" t="s">
        <v>37</v>
      </c>
      <c r="G52" s="76" t="s">
        <v>63</v>
      </c>
      <c r="H52" s="76" t="s">
        <v>64</v>
      </c>
      <c r="I52" s="86" t="s">
        <v>65</v>
      </c>
      <c r="J52" s="76" t="s">
        <v>711</v>
      </c>
      <c r="K52" s="76" t="s">
        <v>711</v>
      </c>
      <c r="L52" s="86"/>
    </row>
    <row r="53" spans="1:12" ht="132" x14ac:dyDescent="0.25">
      <c r="A53" s="176" t="s">
        <v>1102</v>
      </c>
      <c r="B53" s="176"/>
      <c r="C53" s="83" t="s">
        <v>1202</v>
      </c>
      <c r="D53" s="90">
        <v>371.75</v>
      </c>
      <c r="E53" s="86"/>
      <c r="F53" s="76" t="s">
        <v>186</v>
      </c>
      <c r="G53" s="76" t="s">
        <v>63</v>
      </c>
      <c r="H53" s="76" t="s">
        <v>64</v>
      </c>
      <c r="I53" s="86" t="s">
        <v>65</v>
      </c>
      <c r="J53" s="76" t="s">
        <v>711</v>
      </c>
      <c r="K53" s="76" t="s">
        <v>711</v>
      </c>
      <c r="L53" s="86"/>
    </row>
    <row r="54" spans="1:12" ht="211.2" x14ac:dyDescent="0.25">
      <c r="A54" s="176" t="s">
        <v>870</v>
      </c>
      <c r="B54" s="17" t="s">
        <v>1280</v>
      </c>
      <c r="C54" s="86">
        <v>229.63</v>
      </c>
      <c r="D54" s="86"/>
      <c r="E54" s="76" t="s">
        <v>37</v>
      </c>
      <c r="F54" s="76" t="s">
        <v>63</v>
      </c>
      <c r="G54" s="76" t="s">
        <v>64</v>
      </c>
      <c r="H54" s="86" t="s">
        <v>65</v>
      </c>
      <c r="I54" s="86"/>
      <c r="J54" s="86"/>
    </row>
    <row r="55" spans="1:12" ht="369.6" x14ac:dyDescent="0.25">
      <c r="A55" s="176" t="s">
        <v>870</v>
      </c>
      <c r="B55" s="17" t="s">
        <v>1281</v>
      </c>
      <c r="C55" s="86">
        <v>603.02</v>
      </c>
      <c r="D55" s="86"/>
      <c r="E55" s="76" t="s">
        <v>186</v>
      </c>
      <c r="F55" s="76" t="s">
        <v>63</v>
      </c>
      <c r="G55" s="76" t="s">
        <v>64</v>
      </c>
      <c r="H55" s="86" t="s">
        <v>65</v>
      </c>
      <c r="I55" s="86"/>
      <c r="J55" s="86"/>
    </row>
    <row r="56" spans="1:12" x14ac:dyDescent="0.25">
      <c r="D56" s="26">
        <f>SUM(D5:D55)</f>
        <v>6043.8099999999995</v>
      </c>
    </row>
  </sheetData>
  <pageMargins left="0.196527777777778" right="0.196527777777778" top="0.98402777777777795" bottom="0.98402777777777795" header="0.51180555555555496" footer="0.51180555555555496"/>
  <pageSetup paperSize="9" firstPageNumber="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3"/>
  <sheetViews>
    <sheetView zoomScaleNormal="100" workbookViewId="0">
      <pane ySplit="4" topLeftCell="A5" activePane="bottomLeft" state="frozen"/>
      <selection pane="bottomLeft"/>
    </sheetView>
  </sheetViews>
  <sheetFormatPr defaultColWidth="9.109375" defaultRowHeight="13.2" x14ac:dyDescent="0.25"/>
  <cols>
    <col min="1" max="1" width="22.33203125" style="3" customWidth="1"/>
    <col min="2" max="2" width="20.88671875" style="3" customWidth="1"/>
    <col min="3" max="3" width="48.33203125" style="3" customWidth="1"/>
    <col min="4" max="4" width="14.6640625" style="3" customWidth="1"/>
    <col min="5" max="5" width="12.109375" style="3" customWidth="1"/>
    <col min="6" max="6" width="52.44140625" style="3" customWidth="1"/>
    <col min="7" max="7" width="24.33203125" style="3" customWidth="1"/>
    <col min="8" max="8" width="57.6640625" style="3" customWidth="1"/>
    <col min="9" max="9" width="45.44140625" style="3" customWidth="1"/>
    <col min="10" max="10" width="16.109375" style="3" customWidth="1"/>
    <col min="11" max="11" width="19.88671875" style="3" customWidth="1"/>
    <col min="12" max="1025" width="8.6640625" style="3" customWidth="1"/>
    <col min="1026" max="16384" width="9.109375" style="3"/>
  </cols>
  <sheetData>
    <row r="1" spans="1:12" x14ac:dyDescent="0.25">
      <c r="A1" s="283" t="s">
        <v>66</v>
      </c>
    </row>
    <row r="3" spans="1:12" ht="13.8" thickBot="1" x14ac:dyDescent="0.3"/>
    <row r="4" spans="1:12" ht="27.6" thickTop="1" thickBot="1" x14ac:dyDescent="0.3">
      <c r="A4" s="171" t="s">
        <v>42</v>
      </c>
      <c r="B4" s="171" t="s">
        <v>61</v>
      </c>
      <c r="C4" s="172" t="s">
        <v>62</v>
      </c>
      <c r="D4" s="171" t="s">
        <v>44</v>
      </c>
      <c r="E4" s="171" t="s">
        <v>29</v>
      </c>
      <c r="F4" s="171" t="s">
        <v>31</v>
      </c>
      <c r="G4" s="172" t="s">
        <v>45</v>
      </c>
      <c r="H4" s="172" t="s">
        <v>33</v>
      </c>
      <c r="I4" s="193" t="s">
        <v>46</v>
      </c>
      <c r="J4" s="172" t="s">
        <v>47</v>
      </c>
      <c r="K4" s="172" t="s">
        <v>48</v>
      </c>
    </row>
    <row r="5" spans="1:12" ht="53.4" thickTop="1" x14ac:dyDescent="0.25">
      <c r="A5" s="16" t="s">
        <v>151</v>
      </c>
      <c r="B5" s="16"/>
      <c r="C5" s="17" t="s">
        <v>193</v>
      </c>
      <c r="D5" s="55">
        <v>0.32</v>
      </c>
      <c r="E5" s="16"/>
      <c r="F5" s="17" t="s">
        <v>37</v>
      </c>
      <c r="G5" s="36" t="s">
        <v>194</v>
      </c>
      <c r="H5" s="36" t="s">
        <v>195</v>
      </c>
      <c r="I5" s="194" t="s">
        <v>196</v>
      </c>
      <c r="J5" s="34"/>
      <c r="K5" s="59"/>
    </row>
    <row r="6" spans="1:12" ht="52.8" x14ac:dyDescent="0.25">
      <c r="A6" s="86" t="s">
        <v>813</v>
      </c>
      <c r="B6" s="86"/>
      <c r="C6" s="76">
        <v>3013</v>
      </c>
      <c r="D6" s="90">
        <v>2.35</v>
      </c>
      <c r="E6" s="86"/>
      <c r="F6" s="76" t="s">
        <v>826</v>
      </c>
      <c r="G6" s="78" t="s">
        <v>194</v>
      </c>
      <c r="H6" s="78" t="s">
        <v>195</v>
      </c>
      <c r="I6" s="195" t="s">
        <v>196</v>
      </c>
      <c r="J6" s="92"/>
      <c r="K6" s="148"/>
    </row>
    <row r="7" spans="1:12" ht="52.8" x14ac:dyDescent="0.25">
      <c r="A7" s="86" t="s">
        <v>818</v>
      </c>
      <c r="B7" s="86"/>
      <c r="C7" s="76" t="s">
        <v>827</v>
      </c>
      <c r="D7" s="90">
        <v>54.63</v>
      </c>
      <c r="E7" s="86"/>
      <c r="F7" s="76" t="s">
        <v>37</v>
      </c>
      <c r="G7" s="78" t="s">
        <v>194</v>
      </c>
      <c r="H7" s="78" t="s">
        <v>195</v>
      </c>
      <c r="I7" s="195" t="s">
        <v>196</v>
      </c>
      <c r="J7" s="92"/>
      <c r="K7" s="148"/>
    </row>
    <row r="8" spans="1:12" ht="52.8" x14ac:dyDescent="0.25">
      <c r="A8" s="86" t="s">
        <v>818</v>
      </c>
      <c r="B8" s="86"/>
      <c r="C8" s="196" t="s">
        <v>828</v>
      </c>
      <c r="D8" s="90">
        <v>51.75</v>
      </c>
      <c r="E8" s="86"/>
      <c r="F8" s="76" t="s">
        <v>826</v>
      </c>
      <c r="G8" s="78" t="s">
        <v>194</v>
      </c>
      <c r="H8" s="78" t="s">
        <v>195</v>
      </c>
      <c r="I8" s="195" t="s">
        <v>196</v>
      </c>
      <c r="J8" s="92"/>
      <c r="K8" s="148"/>
    </row>
    <row r="9" spans="1:12" ht="52.8" x14ac:dyDescent="0.25">
      <c r="A9" s="92" t="s">
        <v>1102</v>
      </c>
      <c r="B9" s="92"/>
      <c r="C9" s="78" t="s">
        <v>1203</v>
      </c>
      <c r="D9" s="39">
        <v>0</v>
      </c>
      <c r="E9" s="92"/>
      <c r="F9" s="78" t="s">
        <v>37</v>
      </c>
      <c r="G9" s="78" t="s">
        <v>194</v>
      </c>
      <c r="H9" s="78" t="s">
        <v>195</v>
      </c>
      <c r="I9" s="173" t="s">
        <v>196</v>
      </c>
      <c r="J9" s="92" t="s">
        <v>166</v>
      </c>
      <c r="K9" s="92" t="s">
        <v>166</v>
      </c>
      <c r="L9" s="92"/>
    </row>
    <row r="10" spans="1:12" ht="52.8" x14ac:dyDescent="0.25">
      <c r="A10" s="86" t="s">
        <v>1102</v>
      </c>
      <c r="B10" s="86"/>
      <c r="C10" s="76" t="s">
        <v>1204</v>
      </c>
      <c r="D10" s="90">
        <v>3.36</v>
      </c>
      <c r="E10" s="86"/>
      <c r="F10" s="76" t="s">
        <v>1205</v>
      </c>
      <c r="G10" s="76" t="s">
        <v>194</v>
      </c>
      <c r="H10" s="76" t="s">
        <v>195</v>
      </c>
      <c r="I10" s="174" t="s">
        <v>196</v>
      </c>
      <c r="J10" s="86" t="s">
        <v>166</v>
      </c>
      <c r="K10" s="86" t="s">
        <v>166</v>
      </c>
      <c r="L10" s="86"/>
    </row>
    <row r="11" spans="1:12" ht="52.8" x14ac:dyDescent="0.25">
      <c r="A11" s="86" t="s">
        <v>1102</v>
      </c>
      <c r="B11" s="86"/>
      <c r="C11" s="76" t="s">
        <v>1206</v>
      </c>
      <c r="D11" s="90">
        <v>2.5099999999999998</v>
      </c>
      <c r="E11" s="86"/>
      <c r="F11" s="76" t="s">
        <v>826</v>
      </c>
      <c r="G11" s="76" t="s">
        <v>194</v>
      </c>
      <c r="H11" s="76" t="s">
        <v>195</v>
      </c>
      <c r="I11" s="174" t="s">
        <v>196</v>
      </c>
      <c r="J11" s="86" t="s">
        <v>166</v>
      </c>
      <c r="K11" s="86" t="s">
        <v>166</v>
      </c>
      <c r="L11" s="86"/>
    </row>
    <row r="12" spans="1:12" ht="52.8" x14ac:dyDescent="0.25">
      <c r="A12" s="86" t="s">
        <v>870</v>
      </c>
      <c r="B12" s="86"/>
      <c r="C12" s="76" t="s">
        <v>1282</v>
      </c>
      <c r="D12" s="90">
        <v>18.98</v>
      </c>
      <c r="E12" s="86"/>
      <c r="F12" s="76" t="s">
        <v>826</v>
      </c>
      <c r="G12" s="76" t="s">
        <v>194</v>
      </c>
      <c r="H12" s="76" t="s">
        <v>195</v>
      </c>
      <c r="I12" s="174" t="s">
        <v>196</v>
      </c>
      <c r="J12" s="86"/>
      <c r="K12" s="86"/>
    </row>
    <row r="13" spans="1:12" x14ac:dyDescent="0.25">
      <c r="D13" s="26">
        <f>SUM(D5:D12)</f>
        <v>133.9</v>
      </c>
    </row>
  </sheetData>
  <pageMargins left="0.196527777777778" right="0.196527777777778" top="0.98402777777777795" bottom="0.98402777777777795" header="0.51180555555555496" footer="0.51180555555555496"/>
  <pageSetup paperSize="9" firstPageNumber="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55"/>
  <sheetViews>
    <sheetView zoomScaleNormal="100" workbookViewId="0">
      <pane ySplit="3" topLeftCell="A53" activePane="bottomLeft" state="frozen"/>
      <selection pane="bottomLeft"/>
    </sheetView>
  </sheetViews>
  <sheetFormatPr defaultColWidth="9.109375" defaultRowHeight="13.2" x14ac:dyDescent="0.25"/>
  <cols>
    <col min="1" max="1" width="19.44140625" customWidth="1"/>
    <col min="2" max="2" width="21" customWidth="1"/>
    <col min="3" max="3" width="39" customWidth="1"/>
    <col min="4" max="4" width="14.33203125" customWidth="1"/>
    <col min="5" max="5" width="15.6640625" customWidth="1"/>
    <col min="6" max="6" width="52" customWidth="1"/>
    <col min="7" max="7" width="17.5546875" customWidth="1"/>
    <col min="8" max="8" width="22.44140625" customWidth="1"/>
    <col min="9" max="9" width="27.6640625" customWidth="1"/>
    <col min="10" max="10" width="12.6640625" customWidth="1"/>
    <col min="11" max="11" width="19.109375" customWidth="1"/>
    <col min="12" max="1025" width="8.6640625" customWidth="1"/>
  </cols>
  <sheetData>
    <row r="1" spans="1:11" x14ac:dyDescent="0.25">
      <c r="A1" s="283" t="s">
        <v>67</v>
      </c>
    </row>
    <row r="2" spans="1:11" ht="13.8" thickBot="1" x14ac:dyDescent="0.3"/>
    <row r="3" spans="1:11" ht="27.6" thickTop="1" thickBot="1" x14ac:dyDescent="0.3">
      <c r="A3" s="171" t="s">
        <v>42</v>
      </c>
      <c r="B3" s="171" t="s">
        <v>61</v>
      </c>
      <c r="C3" s="172" t="s">
        <v>62</v>
      </c>
      <c r="D3" s="171" t="s">
        <v>44</v>
      </c>
      <c r="E3" s="171" t="s">
        <v>29</v>
      </c>
      <c r="F3" s="171" t="s">
        <v>31</v>
      </c>
      <c r="G3" s="172" t="s">
        <v>45</v>
      </c>
      <c r="H3" s="172" t="s">
        <v>33</v>
      </c>
      <c r="I3" s="172" t="s">
        <v>46</v>
      </c>
      <c r="J3" s="172" t="s">
        <v>47</v>
      </c>
      <c r="K3" s="172" t="s">
        <v>48</v>
      </c>
    </row>
    <row r="4" spans="1:11" ht="66.599999999999994" thickTop="1" x14ac:dyDescent="0.25">
      <c r="A4" s="197" t="s">
        <v>151</v>
      </c>
      <c r="B4" s="198"/>
      <c r="C4" s="36" t="s">
        <v>197</v>
      </c>
      <c r="D4" s="199">
        <v>4.75</v>
      </c>
      <c r="E4" s="34"/>
      <c r="F4" s="183" t="s">
        <v>37</v>
      </c>
      <c r="G4" s="36" t="s">
        <v>198</v>
      </c>
      <c r="H4" s="36" t="s">
        <v>199</v>
      </c>
      <c r="I4" s="200" t="s">
        <v>200</v>
      </c>
      <c r="J4" s="198"/>
      <c r="K4" s="59"/>
    </row>
    <row r="5" spans="1:11" ht="66" x14ac:dyDescent="0.25">
      <c r="A5" s="197" t="s">
        <v>151</v>
      </c>
      <c r="B5" s="198"/>
      <c r="C5" s="199" t="s">
        <v>201</v>
      </c>
      <c r="D5" s="55">
        <v>8.7899999999999991</v>
      </c>
      <c r="E5" s="34"/>
      <c r="F5" s="17" t="s">
        <v>186</v>
      </c>
      <c r="G5" s="36" t="s">
        <v>198</v>
      </c>
      <c r="H5" s="36" t="s">
        <v>199</v>
      </c>
      <c r="I5" s="200" t="s">
        <v>200</v>
      </c>
      <c r="J5" s="198"/>
      <c r="K5" s="59"/>
    </row>
    <row r="6" spans="1:11" ht="66" x14ac:dyDescent="0.25">
      <c r="A6" s="197" t="s">
        <v>151</v>
      </c>
      <c r="B6" s="198"/>
      <c r="C6" s="36">
        <v>303</v>
      </c>
      <c r="D6" s="199">
        <v>5.58</v>
      </c>
      <c r="E6" s="34"/>
      <c r="F6" s="17" t="s">
        <v>202</v>
      </c>
      <c r="G6" s="36" t="s">
        <v>198</v>
      </c>
      <c r="H6" s="36" t="s">
        <v>199</v>
      </c>
      <c r="I6" s="200" t="s">
        <v>200</v>
      </c>
      <c r="J6" s="198"/>
      <c r="K6" s="59"/>
    </row>
    <row r="7" spans="1:11" ht="66" x14ac:dyDescent="0.25">
      <c r="A7" s="197" t="s">
        <v>154</v>
      </c>
      <c r="B7" s="198"/>
      <c r="C7" s="201" t="s">
        <v>203</v>
      </c>
      <c r="D7" s="199">
        <v>2.97</v>
      </c>
      <c r="E7" s="34"/>
      <c r="F7" s="183" t="s">
        <v>37</v>
      </c>
      <c r="G7" s="36" t="s">
        <v>198</v>
      </c>
      <c r="H7" s="36" t="s">
        <v>199</v>
      </c>
      <c r="I7" s="200" t="s">
        <v>200</v>
      </c>
      <c r="J7" s="198"/>
      <c r="K7" s="59"/>
    </row>
    <row r="8" spans="1:11" ht="66" x14ac:dyDescent="0.25">
      <c r="A8" s="197" t="s">
        <v>154</v>
      </c>
      <c r="B8" s="198"/>
      <c r="C8" s="201" t="s">
        <v>204</v>
      </c>
      <c r="D8" s="199">
        <v>6.15</v>
      </c>
      <c r="E8" s="34"/>
      <c r="F8" s="17" t="s">
        <v>186</v>
      </c>
      <c r="G8" s="36" t="s">
        <v>198</v>
      </c>
      <c r="H8" s="36" t="s">
        <v>199</v>
      </c>
      <c r="I8" s="200" t="s">
        <v>200</v>
      </c>
      <c r="J8" s="198"/>
      <c r="K8" s="59"/>
    </row>
    <row r="9" spans="1:11" ht="66" x14ac:dyDescent="0.25">
      <c r="A9" s="197" t="s">
        <v>154</v>
      </c>
      <c r="B9" s="198"/>
      <c r="C9" s="191" t="s">
        <v>205</v>
      </c>
      <c r="D9" s="199">
        <v>10.55</v>
      </c>
      <c r="E9" s="34"/>
      <c r="F9" s="17" t="s">
        <v>202</v>
      </c>
      <c r="G9" s="36" t="s">
        <v>198</v>
      </c>
      <c r="H9" s="36" t="s">
        <v>199</v>
      </c>
      <c r="I9" s="200" t="s">
        <v>200</v>
      </c>
      <c r="J9" s="198"/>
      <c r="K9" s="59"/>
    </row>
    <row r="10" spans="1:11" ht="66" x14ac:dyDescent="0.25">
      <c r="A10" s="197" t="s">
        <v>154</v>
      </c>
      <c r="B10" s="198"/>
      <c r="C10" s="201" t="s">
        <v>206</v>
      </c>
      <c r="D10" s="199">
        <v>4.1100000000000003</v>
      </c>
      <c r="E10" s="34"/>
      <c r="F10" s="16" t="s">
        <v>188</v>
      </c>
      <c r="G10" s="36" t="s">
        <v>198</v>
      </c>
      <c r="H10" s="36" t="s">
        <v>199</v>
      </c>
      <c r="I10" s="200" t="s">
        <v>200</v>
      </c>
      <c r="J10" s="198"/>
      <c r="K10" s="59"/>
    </row>
    <row r="11" spans="1:11" ht="66" x14ac:dyDescent="0.25">
      <c r="A11" s="197" t="s">
        <v>154</v>
      </c>
      <c r="B11" s="198"/>
      <c r="C11" s="191">
        <v>317</v>
      </c>
      <c r="D11" s="199">
        <v>17.68</v>
      </c>
      <c r="E11" s="34"/>
      <c r="F11" s="112" t="s">
        <v>189</v>
      </c>
      <c r="G11" s="36" t="s">
        <v>198</v>
      </c>
      <c r="H11" s="36" t="s">
        <v>199</v>
      </c>
      <c r="I11" s="200" t="s">
        <v>200</v>
      </c>
      <c r="J11" s="198"/>
      <c r="K11" s="59"/>
    </row>
    <row r="12" spans="1:11" ht="66" x14ac:dyDescent="0.25">
      <c r="A12" s="16" t="s">
        <v>167</v>
      </c>
      <c r="B12" s="16"/>
      <c r="C12" s="16">
        <v>86</v>
      </c>
      <c r="D12" s="55">
        <v>15.01</v>
      </c>
      <c r="E12" s="16"/>
      <c r="F12" s="202" t="s">
        <v>202</v>
      </c>
      <c r="G12" s="36" t="s">
        <v>198</v>
      </c>
      <c r="H12" s="36" t="s">
        <v>199</v>
      </c>
      <c r="I12" s="200" t="s">
        <v>200</v>
      </c>
      <c r="J12" s="112"/>
      <c r="K12" s="112"/>
    </row>
    <row r="13" spans="1:11" ht="66" x14ac:dyDescent="0.25">
      <c r="A13" s="203" t="s">
        <v>215</v>
      </c>
      <c r="B13" s="204"/>
      <c r="C13" s="191" t="s">
        <v>380</v>
      </c>
      <c r="D13" s="61">
        <v>10.79</v>
      </c>
      <c r="E13" s="36"/>
      <c r="F13" s="17" t="s">
        <v>37</v>
      </c>
      <c r="G13" s="36" t="s">
        <v>198</v>
      </c>
      <c r="H13" s="36" t="s">
        <v>199</v>
      </c>
      <c r="I13" s="205" t="s">
        <v>200</v>
      </c>
      <c r="J13" s="36" t="s">
        <v>37</v>
      </c>
      <c r="K13" s="63"/>
    </row>
    <row r="14" spans="1:11" ht="66" x14ac:dyDescent="0.25">
      <c r="A14" s="203" t="s">
        <v>215</v>
      </c>
      <c r="B14" s="204"/>
      <c r="C14" s="17" t="s">
        <v>381</v>
      </c>
      <c r="D14" s="61">
        <v>42.02</v>
      </c>
      <c r="E14" s="36"/>
      <c r="F14" s="17" t="s">
        <v>186</v>
      </c>
      <c r="G14" s="36" t="s">
        <v>198</v>
      </c>
      <c r="H14" s="36" t="s">
        <v>199</v>
      </c>
      <c r="I14" s="205" t="s">
        <v>200</v>
      </c>
      <c r="J14" s="36" t="s">
        <v>37</v>
      </c>
      <c r="K14" s="63"/>
    </row>
    <row r="15" spans="1:11" ht="409.6" x14ac:dyDescent="0.25">
      <c r="A15" s="203" t="s">
        <v>215</v>
      </c>
      <c r="B15" s="222"/>
      <c r="C15" s="17" t="s">
        <v>382</v>
      </c>
      <c r="D15" s="64">
        <v>370.4</v>
      </c>
      <c r="E15" s="223"/>
      <c r="F15" s="17" t="s">
        <v>202</v>
      </c>
      <c r="G15" s="36" t="s">
        <v>198</v>
      </c>
      <c r="H15" s="36" t="s">
        <v>199</v>
      </c>
      <c r="I15" s="205" t="s">
        <v>200</v>
      </c>
      <c r="J15" s="17" t="s">
        <v>383</v>
      </c>
      <c r="K15" s="65"/>
    </row>
    <row r="16" spans="1:11" ht="66" x14ac:dyDescent="0.25">
      <c r="A16" s="203" t="s">
        <v>215</v>
      </c>
      <c r="B16" s="17"/>
      <c r="C16" s="17">
        <v>1005</v>
      </c>
      <c r="D16" s="64">
        <v>8.83</v>
      </c>
      <c r="E16" s="17" t="s">
        <v>68</v>
      </c>
      <c r="F16" s="202" t="s">
        <v>188</v>
      </c>
      <c r="G16" s="36" t="s">
        <v>198</v>
      </c>
      <c r="H16" s="36" t="s">
        <v>199</v>
      </c>
      <c r="I16" s="205" t="s">
        <v>200</v>
      </c>
      <c r="J16" s="17" t="s">
        <v>37</v>
      </c>
      <c r="K16" s="65"/>
    </row>
    <row r="17" spans="1:11" ht="66" x14ac:dyDescent="0.25">
      <c r="A17" s="203" t="s">
        <v>215</v>
      </c>
      <c r="B17" s="17" t="s">
        <v>384</v>
      </c>
      <c r="C17" s="17">
        <v>1158</v>
      </c>
      <c r="D17" s="64">
        <v>5.43</v>
      </c>
      <c r="E17" s="17"/>
      <c r="F17" s="202" t="s">
        <v>202</v>
      </c>
      <c r="G17" s="36" t="s">
        <v>198</v>
      </c>
      <c r="H17" s="36" t="s">
        <v>199</v>
      </c>
      <c r="I17" s="205" t="s">
        <v>200</v>
      </c>
      <c r="J17" s="17"/>
      <c r="K17" s="65"/>
    </row>
    <row r="18" spans="1:11" ht="132" x14ac:dyDescent="0.25">
      <c r="A18" s="203" t="s">
        <v>215</v>
      </c>
      <c r="B18" s="17"/>
      <c r="C18" s="17" t="s">
        <v>385</v>
      </c>
      <c r="D18" s="64">
        <v>45.53</v>
      </c>
      <c r="E18" s="17"/>
      <c r="F18" s="206" t="s">
        <v>189</v>
      </c>
      <c r="G18" s="36" t="s">
        <v>198</v>
      </c>
      <c r="H18" s="36" t="s">
        <v>199</v>
      </c>
      <c r="I18" s="205" t="s">
        <v>200</v>
      </c>
      <c r="J18" s="17" t="s">
        <v>386</v>
      </c>
      <c r="K18" s="65"/>
    </row>
    <row r="19" spans="1:11" ht="66" x14ac:dyDescent="0.25">
      <c r="A19" s="17" t="s">
        <v>222</v>
      </c>
      <c r="B19" s="17"/>
      <c r="C19" s="17" t="s">
        <v>387</v>
      </c>
      <c r="D19" s="64">
        <v>9.8800000000000008</v>
      </c>
      <c r="E19" s="17"/>
      <c r="F19" s="202" t="s">
        <v>37</v>
      </c>
      <c r="G19" s="36" t="s">
        <v>198</v>
      </c>
      <c r="H19" s="36" t="s">
        <v>199</v>
      </c>
      <c r="I19" s="205" t="s">
        <v>200</v>
      </c>
      <c r="J19" s="17" t="s">
        <v>37</v>
      </c>
      <c r="K19" s="65" t="s">
        <v>388</v>
      </c>
    </row>
    <row r="20" spans="1:11" ht="66" x14ac:dyDescent="0.25">
      <c r="A20" s="17" t="s">
        <v>222</v>
      </c>
      <c r="B20" s="17"/>
      <c r="C20" s="17" t="s">
        <v>389</v>
      </c>
      <c r="D20" s="64">
        <v>153.59</v>
      </c>
      <c r="E20" s="17"/>
      <c r="F20" s="202" t="s">
        <v>186</v>
      </c>
      <c r="G20" s="36" t="s">
        <v>198</v>
      </c>
      <c r="H20" s="36" t="s">
        <v>199</v>
      </c>
      <c r="I20" s="205" t="s">
        <v>200</v>
      </c>
      <c r="J20" s="17" t="s">
        <v>37</v>
      </c>
      <c r="K20" s="65" t="s">
        <v>390</v>
      </c>
    </row>
    <row r="21" spans="1:11" ht="105.6" x14ac:dyDescent="0.25">
      <c r="A21" s="17" t="s">
        <v>222</v>
      </c>
      <c r="B21" s="17"/>
      <c r="C21" s="17" t="s">
        <v>391</v>
      </c>
      <c r="D21" s="64">
        <v>298.52999999999997</v>
      </c>
      <c r="E21" s="17"/>
      <c r="F21" s="202" t="s">
        <v>202</v>
      </c>
      <c r="G21" s="36" t="s">
        <v>198</v>
      </c>
      <c r="H21" s="36" t="s">
        <v>199</v>
      </c>
      <c r="I21" s="205" t="s">
        <v>200</v>
      </c>
      <c r="J21" s="17" t="s">
        <v>37</v>
      </c>
      <c r="K21" s="65" t="s">
        <v>392</v>
      </c>
    </row>
    <row r="22" spans="1:11" ht="158.4" x14ac:dyDescent="0.25">
      <c r="A22" s="17" t="s">
        <v>222</v>
      </c>
      <c r="B22" s="17" t="s">
        <v>393</v>
      </c>
      <c r="C22" s="17" t="s">
        <v>394</v>
      </c>
      <c r="D22" s="64">
        <v>18.059999999999999</v>
      </c>
      <c r="E22" s="17"/>
      <c r="F22" s="202" t="s">
        <v>202</v>
      </c>
      <c r="G22" s="202" t="s">
        <v>202</v>
      </c>
      <c r="H22" s="36" t="s">
        <v>198</v>
      </c>
      <c r="I22" s="36" t="s">
        <v>199</v>
      </c>
      <c r="J22" s="205" t="s">
        <v>200</v>
      </c>
      <c r="K22" s="17" t="s">
        <v>37</v>
      </c>
    </row>
    <row r="23" spans="1:11" ht="66" x14ac:dyDescent="0.25">
      <c r="A23" s="17" t="s">
        <v>222</v>
      </c>
      <c r="B23" s="17"/>
      <c r="C23" s="191" t="s">
        <v>284</v>
      </c>
      <c r="D23" s="64">
        <v>19.45</v>
      </c>
      <c r="E23" s="17"/>
      <c r="F23" s="202" t="s">
        <v>188</v>
      </c>
      <c r="G23" s="36" t="s">
        <v>198</v>
      </c>
      <c r="H23" s="36" t="s">
        <v>199</v>
      </c>
      <c r="I23" s="205" t="s">
        <v>200</v>
      </c>
      <c r="J23" s="17" t="s">
        <v>37</v>
      </c>
      <c r="K23" s="65" t="s">
        <v>395</v>
      </c>
    </row>
    <row r="24" spans="1:11" ht="66.599999999999994" thickBot="1" x14ac:dyDescent="0.3">
      <c r="A24" s="207" t="s">
        <v>222</v>
      </c>
      <c r="B24" s="208"/>
      <c r="C24" s="75" t="s">
        <v>396</v>
      </c>
      <c r="D24" s="209">
        <v>81.290000000000006</v>
      </c>
      <c r="E24" s="208"/>
      <c r="F24" s="75" t="s">
        <v>189</v>
      </c>
      <c r="G24" s="210" t="s">
        <v>198</v>
      </c>
      <c r="H24" s="210" t="s">
        <v>199</v>
      </c>
      <c r="I24" s="211" t="s">
        <v>200</v>
      </c>
      <c r="J24" s="17" t="s">
        <v>37</v>
      </c>
      <c r="K24" s="65"/>
    </row>
    <row r="25" spans="1:11" ht="66.599999999999994" thickBot="1" x14ac:dyDescent="0.3">
      <c r="A25" s="207" t="s">
        <v>222</v>
      </c>
      <c r="B25" s="208" t="s">
        <v>397</v>
      </c>
      <c r="C25" s="75" t="s">
        <v>398</v>
      </c>
      <c r="D25" s="209">
        <v>12.39</v>
      </c>
      <c r="E25" s="208"/>
      <c r="F25" s="75" t="s">
        <v>189</v>
      </c>
      <c r="G25" s="210" t="s">
        <v>198</v>
      </c>
      <c r="H25" s="210" t="s">
        <v>199</v>
      </c>
      <c r="I25" s="211" t="s">
        <v>200</v>
      </c>
      <c r="J25" s="17" t="s">
        <v>37</v>
      </c>
      <c r="K25" s="65"/>
    </row>
    <row r="26" spans="1:11" ht="316.8" x14ac:dyDescent="0.25">
      <c r="A26" s="16" t="s">
        <v>419</v>
      </c>
      <c r="B26" s="13"/>
      <c r="C26" s="18" t="s">
        <v>718</v>
      </c>
      <c r="D26" s="21">
        <v>0.38</v>
      </c>
      <c r="E26" s="13"/>
      <c r="F26" s="18" t="s">
        <v>186</v>
      </c>
      <c r="G26" s="18" t="s">
        <v>198</v>
      </c>
      <c r="H26" s="18" t="s">
        <v>199</v>
      </c>
      <c r="I26" s="22" t="s">
        <v>200</v>
      </c>
      <c r="J26" s="18" t="s">
        <v>719</v>
      </c>
      <c r="K26" s="18" t="s">
        <v>720</v>
      </c>
    </row>
    <row r="27" spans="1:11" ht="396" x14ac:dyDescent="0.25">
      <c r="A27" s="16" t="s">
        <v>419</v>
      </c>
      <c r="B27" s="13"/>
      <c r="C27" s="113" t="s">
        <v>721</v>
      </c>
      <c r="D27" s="21">
        <v>3.22</v>
      </c>
      <c r="E27" s="13"/>
      <c r="F27" s="18" t="s">
        <v>202</v>
      </c>
      <c r="G27" s="18" t="s">
        <v>198</v>
      </c>
      <c r="H27" s="18" t="s">
        <v>199</v>
      </c>
      <c r="I27" s="22" t="s">
        <v>200</v>
      </c>
      <c r="J27" s="18" t="s">
        <v>722</v>
      </c>
      <c r="K27" s="18" t="s">
        <v>720</v>
      </c>
    </row>
    <row r="28" spans="1:11" ht="79.2" x14ac:dyDescent="0.25">
      <c r="A28" s="16" t="s">
        <v>419</v>
      </c>
      <c r="B28" s="13"/>
      <c r="C28" s="19">
        <v>1997</v>
      </c>
      <c r="D28" s="21">
        <v>3.03</v>
      </c>
      <c r="E28" s="13"/>
      <c r="F28" s="13" t="s">
        <v>188</v>
      </c>
      <c r="G28" s="18" t="s">
        <v>198</v>
      </c>
      <c r="H28" s="18" t="s">
        <v>199</v>
      </c>
      <c r="I28" s="22" t="s">
        <v>200</v>
      </c>
      <c r="J28" s="18" t="s">
        <v>723</v>
      </c>
      <c r="K28" s="18" t="s">
        <v>720</v>
      </c>
    </row>
    <row r="29" spans="1:11" ht="66" x14ac:dyDescent="0.25">
      <c r="A29" s="16" t="s">
        <v>423</v>
      </c>
      <c r="B29" s="13"/>
      <c r="C29" s="19" t="s">
        <v>724</v>
      </c>
      <c r="D29" s="21">
        <v>0.06</v>
      </c>
      <c r="E29" s="13"/>
      <c r="F29" s="18" t="s">
        <v>202</v>
      </c>
      <c r="G29" s="18" t="s">
        <v>198</v>
      </c>
      <c r="H29" s="18" t="s">
        <v>199</v>
      </c>
      <c r="I29" s="22" t="s">
        <v>200</v>
      </c>
      <c r="J29" s="13" t="s">
        <v>725</v>
      </c>
      <c r="K29" s="13"/>
    </row>
    <row r="30" spans="1:11" ht="79.2" x14ac:dyDescent="0.25">
      <c r="A30" s="16" t="s">
        <v>416</v>
      </c>
      <c r="B30" s="13"/>
      <c r="C30" s="113" t="s">
        <v>726</v>
      </c>
      <c r="D30" s="21">
        <v>14.41</v>
      </c>
      <c r="E30" s="13"/>
      <c r="F30" s="18" t="s">
        <v>37</v>
      </c>
      <c r="G30" s="18" t="s">
        <v>198</v>
      </c>
      <c r="H30" s="18" t="s">
        <v>199</v>
      </c>
      <c r="I30" s="22" t="s">
        <v>200</v>
      </c>
      <c r="J30" s="18" t="s">
        <v>723</v>
      </c>
      <c r="K30" s="18" t="s">
        <v>727</v>
      </c>
    </row>
    <row r="31" spans="1:11" ht="171.6" x14ac:dyDescent="0.25">
      <c r="A31" s="16" t="s">
        <v>416</v>
      </c>
      <c r="B31" s="13"/>
      <c r="C31" s="113" t="s">
        <v>728</v>
      </c>
      <c r="D31" s="21">
        <v>72.52</v>
      </c>
      <c r="E31" s="13"/>
      <c r="F31" s="18" t="s">
        <v>186</v>
      </c>
      <c r="G31" s="18" t="s">
        <v>198</v>
      </c>
      <c r="H31" s="18" t="s">
        <v>199</v>
      </c>
      <c r="I31" s="22" t="s">
        <v>200</v>
      </c>
      <c r="J31" s="18" t="s">
        <v>729</v>
      </c>
      <c r="K31" s="18" t="s">
        <v>727</v>
      </c>
    </row>
    <row r="32" spans="1:11" ht="237.6" x14ac:dyDescent="0.25">
      <c r="A32" s="16" t="s">
        <v>416</v>
      </c>
      <c r="B32" s="13"/>
      <c r="C32" s="113" t="s">
        <v>730</v>
      </c>
      <c r="D32" s="21">
        <v>508.18</v>
      </c>
      <c r="E32" s="13"/>
      <c r="F32" s="18" t="s">
        <v>202</v>
      </c>
      <c r="G32" s="18" t="s">
        <v>198</v>
      </c>
      <c r="H32" s="18" t="s">
        <v>199</v>
      </c>
      <c r="I32" s="22" t="s">
        <v>200</v>
      </c>
      <c r="J32" s="18" t="s">
        <v>731</v>
      </c>
      <c r="K32" s="18" t="s">
        <v>732</v>
      </c>
    </row>
    <row r="33" spans="1:12" ht="145.19999999999999" x14ac:dyDescent="0.25">
      <c r="A33" s="16" t="s">
        <v>416</v>
      </c>
      <c r="B33" s="13"/>
      <c r="C33" s="113" t="s">
        <v>733</v>
      </c>
      <c r="D33" s="21">
        <v>61.15</v>
      </c>
      <c r="E33" s="13"/>
      <c r="F33" s="13" t="s">
        <v>188</v>
      </c>
      <c r="G33" s="18" t="s">
        <v>198</v>
      </c>
      <c r="H33" s="18" t="s">
        <v>199</v>
      </c>
      <c r="I33" s="22" t="s">
        <v>200</v>
      </c>
      <c r="J33" s="18" t="s">
        <v>734</v>
      </c>
      <c r="K33" s="18" t="s">
        <v>735</v>
      </c>
    </row>
    <row r="34" spans="1:12" ht="92.4" x14ac:dyDescent="0.25">
      <c r="A34" s="16" t="s">
        <v>416</v>
      </c>
      <c r="B34" s="13"/>
      <c r="C34" s="113" t="s">
        <v>681</v>
      </c>
      <c r="D34" s="21">
        <v>6.98</v>
      </c>
      <c r="E34" s="13"/>
      <c r="F34" s="13" t="s">
        <v>189</v>
      </c>
      <c r="G34" s="18" t="s">
        <v>198</v>
      </c>
      <c r="H34" s="18" t="s">
        <v>199</v>
      </c>
      <c r="I34" s="22" t="s">
        <v>200</v>
      </c>
      <c r="J34" s="18" t="s">
        <v>736</v>
      </c>
      <c r="K34" s="18" t="s">
        <v>727</v>
      </c>
    </row>
    <row r="35" spans="1:12" ht="193.2" x14ac:dyDescent="0.25">
      <c r="A35" s="197" t="s">
        <v>813</v>
      </c>
      <c r="B35" s="212"/>
      <c r="C35" s="213" t="s">
        <v>829</v>
      </c>
      <c r="D35" s="39">
        <v>326.76</v>
      </c>
      <c r="E35" s="12"/>
      <c r="F35" s="18" t="s">
        <v>202</v>
      </c>
      <c r="G35" s="11" t="s">
        <v>198</v>
      </c>
      <c r="H35" s="11" t="s">
        <v>199</v>
      </c>
      <c r="I35" s="214" t="s">
        <v>200</v>
      </c>
    </row>
    <row r="36" spans="1:12" ht="66" x14ac:dyDescent="0.25">
      <c r="A36" s="197" t="s">
        <v>813</v>
      </c>
      <c r="B36" s="212"/>
      <c r="C36" s="32" t="s">
        <v>830</v>
      </c>
      <c r="D36" s="39">
        <v>22.92</v>
      </c>
      <c r="E36" s="12"/>
      <c r="F36" t="s">
        <v>188</v>
      </c>
      <c r="G36" s="11" t="s">
        <v>198</v>
      </c>
      <c r="H36" s="11" t="s">
        <v>199</v>
      </c>
      <c r="I36" s="214" t="s">
        <v>200</v>
      </c>
    </row>
    <row r="37" spans="1:12" ht="66" x14ac:dyDescent="0.25">
      <c r="A37" s="197" t="s">
        <v>813</v>
      </c>
      <c r="B37" s="212"/>
      <c r="C37" s="215" t="s">
        <v>831</v>
      </c>
      <c r="D37" s="39">
        <v>21.88</v>
      </c>
      <c r="E37" s="12"/>
      <c r="F37" t="s">
        <v>189</v>
      </c>
      <c r="G37" s="11" t="s">
        <v>198</v>
      </c>
      <c r="H37" s="11" t="s">
        <v>199</v>
      </c>
      <c r="I37" s="214" t="s">
        <v>200</v>
      </c>
    </row>
    <row r="38" spans="1:12" ht="66" x14ac:dyDescent="0.25">
      <c r="A38" s="203" t="s">
        <v>818</v>
      </c>
      <c r="B38" s="212"/>
      <c r="C38" s="216">
        <v>4231.4233999999997</v>
      </c>
      <c r="D38" s="39">
        <v>6.12</v>
      </c>
      <c r="E38" s="12"/>
      <c r="F38" s="18" t="s">
        <v>37</v>
      </c>
      <c r="G38" s="11" t="s">
        <v>198</v>
      </c>
      <c r="H38" s="11" t="s">
        <v>199</v>
      </c>
      <c r="I38" s="214" t="s">
        <v>200</v>
      </c>
    </row>
    <row r="39" spans="1:12" ht="66" x14ac:dyDescent="0.25">
      <c r="A39" s="203" t="s">
        <v>818</v>
      </c>
      <c r="B39" s="212"/>
      <c r="C39" s="217">
        <v>4236</v>
      </c>
      <c r="D39" s="39">
        <v>6.24</v>
      </c>
      <c r="E39" s="12"/>
      <c r="F39" s="18" t="s">
        <v>186</v>
      </c>
      <c r="G39" s="11" t="s">
        <v>198</v>
      </c>
      <c r="H39" s="11" t="s">
        <v>199</v>
      </c>
      <c r="I39" s="214" t="s">
        <v>200</v>
      </c>
    </row>
    <row r="40" spans="1:12" ht="96.6" x14ac:dyDescent="0.25">
      <c r="A40" s="203" t="s">
        <v>818</v>
      </c>
      <c r="B40" s="212"/>
      <c r="C40" s="213" t="s">
        <v>832</v>
      </c>
      <c r="D40" s="39">
        <v>131.15</v>
      </c>
      <c r="E40" s="12"/>
      <c r="F40" s="18" t="s">
        <v>202</v>
      </c>
      <c r="G40" s="11" t="s">
        <v>198</v>
      </c>
      <c r="H40" s="11" t="s">
        <v>199</v>
      </c>
      <c r="I40" s="214" t="s">
        <v>200</v>
      </c>
    </row>
    <row r="41" spans="1:12" ht="66" x14ac:dyDescent="0.25">
      <c r="A41" s="203" t="s">
        <v>818</v>
      </c>
      <c r="B41" s="212"/>
      <c r="C41" s="218" t="s">
        <v>833</v>
      </c>
      <c r="D41" s="39">
        <v>0.96</v>
      </c>
      <c r="E41" s="12"/>
      <c r="F41" s="13" t="s">
        <v>188</v>
      </c>
      <c r="G41" s="11" t="s">
        <v>198</v>
      </c>
      <c r="H41" s="11" t="s">
        <v>199</v>
      </c>
      <c r="I41" s="214" t="s">
        <v>200</v>
      </c>
    </row>
    <row r="42" spans="1:12" ht="66" x14ac:dyDescent="0.25">
      <c r="A42" s="203" t="s">
        <v>818</v>
      </c>
      <c r="B42" s="212"/>
      <c r="C42" s="213" t="s">
        <v>834</v>
      </c>
      <c r="D42" s="39">
        <v>53.85</v>
      </c>
      <c r="E42" s="12"/>
      <c r="F42" t="s">
        <v>189</v>
      </c>
      <c r="G42" s="11" t="s">
        <v>198</v>
      </c>
      <c r="H42" s="11" t="s">
        <v>199</v>
      </c>
      <c r="I42" s="214" t="s">
        <v>200</v>
      </c>
    </row>
    <row r="43" spans="1:12" ht="356.4" x14ac:dyDescent="0.25">
      <c r="A43" s="16" t="s">
        <v>747</v>
      </c>
      <c r="B43" s="13"/>
      <c r="C43" s="18" t="s">
        <v>835</v>
      </c>
      <c r="D43" s="90">
        <v>797.5</v>
      </c>
      <c r="E43" s="13"/>
      <c r="F43" s="219" t="s">
        <v>202</v>
      </c>
      <c r="G43" s="11" t="s">
        <v>198</v>
      </c>
      <c r="H43" s="11" t="s">
        <v>199</v>
      </c>
      <c r="I43" s="214" t="s">
        <v>200</v>
      </c>
    </row>
    <row r="44" spans="1:12" ht="66" x14ac:dyDescent="0.25">
      <c r="A44" s="16" t="s">
        <v>747</v>
      </c>
      <c r="B44" s="13"/>
      <c r="C44" s="18" t="s">
        <v>836</v>
      </c>
      <c r="D44" s="90">
        <v>134.18</v>
      </c>
      <c r="E44" s="13"/>
      <c r="F44" s="220" t="s">
        <v>188</v>
      </c>
      <c r="G44" s="11" t="s">
        <v>198</v>
      </c>
      <c r="H44" s="11" t="s">
        <v>199</v>
      </c>
      <c r="I44" s="214" t="s">
        <v>200</v>
      </c>
    </row>
    <row r="45" spans="1:12" ht="66" x14ac:dyDescent="0.25">
      <c r="A45" s="16" t="s">
        <v>747</v>
      </c>
      <c r="B45" s="13"/>
      <c r="C45" s="18" t="s">
        <v>837</v>
      </c>
      <c r="D45" s="90">
        <v>226.8</v>
      </c>
      <c r="E45" s="13"/>
      <c r="F45" t="s">
        <v>189</v>
      </c>
      <c r="G45" s="11" t="s">
        <v>198</v>
      </c>
      <c r="H45" s="11" t="s">
        <v>199</v>
      </c>
      <c r="I45" s="214" t="s">
        <v>200</v>
      </c>
    </row>
    <row r="46" spans="1:12" x14ac:dyDescent="0.25">
      <c r="A46" t="s">
        <v>1090</v>
      </c>
      <c r="C46" t="s">
        <v>1097</v>
      </c>
      <c r="D46" s="3">
        <v>1.96</v>
      </c>
      <c r="F46" t="s">
        <v>202</v>
      </c>
      <c r="G46" t="s">
        <v>198</v>
      </c>
      <c r="H46" t="s">
        <v>199</v>
      </c>
      <c r="I46" t="s">
        <v>1098</v>
      </c>
      <c r="J46" t="s">
        <v>855</v>
      </c>
      <c r="L46" t="s">
        <v>855</v>
      </c>
    </row>
    <row r="47" spans="1:12" x14ac:dyDescent="0.25">
      <c r="A47" t="s">
        <v>853</v>
      </c>
      <c r="C47" t="s">
        <v>1099</v>
      </c>
      <c r="D47" s="3">
        <v>0.49</v>
      </c>
      <c r="F47" t="s">
        <v>202</v>
      </c>
      <c r="G47" t="s">
        <v>198</v>
      </c>
      <c r="H47" t="s">
        <v>199</v>
      </c>
      <c r="I47" t="s">
        <v>200</v>
      </c>
      <c r="J47" t="s">
        <v>855</v>
      </c>
      <c r="L47" t="s">
        <v>855</v>
      </c>
    </row>
    <row r="48" spans="1:12" x14ac:dyDescent="0.25">
      <c r="A48" t="s">
        <v>870</v>
      </c>
      <c r="C48" t="s">
        <v>1100</v>
      </c>
      <c r="D48" s="3">
        <v>76.209999999999994</v>
      </c>
      <c r="F48" t="s">
        <v>202</v>
      </c>
      <c r="G48" t="s">
        <v>198</v>
      </c>
      <c r="H48" t="s">
        <v>199</v>
      </c>
      <c r="I48" t="s">
        <v>200</v>
      </c>
      <c r="J48" t="s">
        <v>855</v>
      </c>
      <c r="L48" t="s">
        <v>855</v>
      </c>
    </row>
    <row r="49" spans="1:12" ht="66" x14ac:dyDescent="0.25">
      <c r="A49" s="16" t="s">
        <v>1102</v>
      </c>
      <c r="B49" s="13"/>
      <c r="C49" s="221" t="s">
        <v>1207</v>
      </c>
      <c r="D49" s="21">
        <v>5.27</v>
      </c>
      <c r="E49" s="13"/>
      <c r="F49" s="18" t="s">
        <v>37</v>
      </c>
      <c r="G49" s="18" t="s">
        <v>198</v>
      </c>
      <c r="H49" s="18" t="s">
        <v>199</v>
      </c>
      <c r="I49" s="22" t="s">
        <v>200</v>
      </c>
      <c r="J49" s="13" t="s">
        <v>166</v>
      </c>
      <c r="K49" s="13" t="s">
        <v>166</v>
      </c>
      <c r="L49" s="13"/>
    </row>
    <row r="50" spans="1:12" ht="66" x14ac:dyDescent="0.25">
      <c r="A50" s="16" t="s">
        <v>1102</v>
      </c>
      <c r="B50" s="13"/>
      <c r="C50" s="19" t="s">
        <v>1208</v>
      </c>
      <c r="D50" s="21">
        <v>55.23</v>
      </c>
      <c r="E50" s="13"/>
      <c r="F50" s="18" t="s">
        <v>186</v>
      </c>
      <c r="G50" s="18" t="s">
        <v>198</v>
      </c>
      <c r="H50" s="18" t="s">
        <v>199</v>
      </c>
      <c r="I50" s="22" t="s">
        <v>200</v>
      </c>
      <c r="J50" s="13" t="s">
        <v>166</v>
      </c>
      <c r="K50" s="13" t="s">
        <v>166</v>
      </c>
      <c r="L50" s="13"/>
    </row>
    <row r="51" spans="1:12" ht="132" x14ac:dyDescent="0.25">
      <c r="A51" s="16" t="s">
        <v>1102</v>
      </c>
      <c r="B51" s="13"/>
      <c r="C51" s="113" t="s">
        <v>1209</v>
      </c>
      <c r="D51" s="21">
        <v>246.69</v>
      </c>
      <c r="E51" s="13"/>
      <c r="F51" s="18" t="s">
        <v>202</v>
      </c>
      <c r="G51" s="18" t="s">
        <v>198</v>
      </c>
      <c r="H51" s="18" t="s">
        <v>199</v>
      </c>
      <c r="I51" s="22" t="s">
        <v>200</v>
      </c>
      <c r="J51" s="13" t="s">
        <v>166</v>
      </c>
      <c r="K51" s="13" t="s">
        <v>166</v>
      </c>
      <c r="L51" s="13"/>
    </row>
    <row r="52" spans="1:12" ht="66" x14ac:dyDescent="0.25">
      <c r="A52" s="16" t="s">
        <v>870</v>
      </c>
      <c r="B52" s="13"/>
      <c r="C52" s="113" t="s">
        <v>1283</v>
      </c>
      <c r="D52" s="21">
        <v>0</v>
      </c>
      <c r="E52" s="13"/>
      <c r="F52" s="18" t="s">
        <v>1284</v>
      </c>
      <c r="G52" s="18" t="s">
        <v>198</v>
      </c>
      <c r="H52" s="18" t="s">
        <v>199</v>
      </c>
      <c r="I52" s="22" t="s">
        <v>200</v>
      </c>
      <c r="J52" s="13"/>
      <c r="K52" s="13"/>
    </row>
    <row r="53" spans="1:12" ht="369.6" x14ac:dyDescent="0.25">
      <c r="A53" s="16" t="s">
        <v>870</v>
      </c>
      <c r="B53" s="13"/>
      <c r="C53" s="113" t="s">
        <v>1285</v>
      </c>
      <c r="D53" s="21">
        <v>499.9</v>
      </c>
      <c r="E53" s="13"/>
      <c r="F53" s="18" t="s">
        <v>202</v>
      </c>
      <c r="G53" s="18" t="s">
        <v>198</v>
      </c>
      <c r="H53" s="18" t="s">
        <v>199</v>
      </c>
      <c r="I53" s="22" t="s">
        <v>200</v>
      </c>
      <c r="J53" s="13"/>
      <c r="K53" s="13"/>
    </row>
    <row r="54" spans="1:12" ht="66" x14ac:dyDescent="0.25">
      <c r="A54" s="16" t="s">
        <v>870</v>
      </c>
      <c r="B54" s="13"/>
      <c r="C54" s="113" t="s">
        <v>1286</v>
      </c>
      <c r="D54" s="21">
        <v>24.08</v>
      </c>
      <c r="E54" s="13"/>
      <c r="F54" s="13" t="s">
        <v>188</v>
      </c>
      <c r="G54" s="18" t="s">
        <v>198</v>
      </c>
      <c r="H54" s="18" t="s">
        <v>199</v>
      </c>
      <c r="I54" s="22" t="s">
        <v>200</v>
      </c>
      <c r="J54" s="13"/>
      <c r="K54" s="13"/>
    </row>
    <row r="55" spans="1:12" x14ac:dyDescent="0.25">
      <c r="D55" s="2">
        <f>SUM(D4:D54)</f>
        <v>4459.8999999999996</v>
      </c>
    </row>
  </sheetData>
  <pageMargins left="0.196527777777778" right="0.196527777777778" top="0.98402777777777795" bottom="0.98402777777777795" header="0.51180555555555496" footer="0.51180555555555496"/>
  <pageSetup paperSize="9" firstPageNumber="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3"/>
  <sheetViews>
    <sheetView zoomScale="70" zoomScaleNormal="70" workbookViewId="0"/>
  </sheetViews>
  <sheetFormatPr defaultRowHeight="13.2" x14ac:dyDescent="0.25"/>
  <cols>
    <col min="1" max="1" width="16.33203125" customWidth="1"/>
    <col min="2" max="2" width="21.6640625" customWidth="1"/>
    <col min="3" max="3" width="17.5546875" customWidth="1"/>
    <col min="4" max="4" width="13.33203125" customWidth="1"/>
    <col min="5" max="5" width="14.6640625" customWidth="1"/>
    <col min="6" max="6" width="20.109375" customWidth="1"/>
    <col min="7" max="7" width="19.109375" customWidth="1"/>
    <col min="8" max="8" width="24.44140625" customWidth="1"/>
    <col min="9" max="9" width="14.88671875" customWidth="1"/>
    <col min="10" max="10" width="16" customWidth="1"/>
    <col min="11" max="11" width="16.88671875" customWidth="1"/>
    <col min="12" max="1025" width="8.6640625" customWidth="1"/>
  </cols>
  <sheetData>
    <row r="1" spans="1:11" ht="15.6" x14ac:dyDescent="0.3">
      <c r="A1" s="4" t="s">
        <v>69</v>
      </c>
      <c r="B1" s="4"/>
    </row>
    <row r="2" spans="1:11" ht="13.8" thickBot="1" x14ac:dyDescent="0.3">
      <c r="A2" s="9" t="s">
        <v>70</v>
      </c>
    </row>
    <row r="3" spans="1:11" ht="27.6" thickTop="1" thickBot="1" x14ac:dyDescent="0.3">
      <c r="A3" s="5" t="s">
        <v>28</v>
      </c>
      <c r="B3" s="5" t="s">
        <v>61</v>
      </c>
      <c r="C3" s="7" t="s">
        <v>62</v>
      </c>
      <c r="D3" s="5" t="s">
        <v>44</v>
      </c>
      <c r="E3" s="5" t="s">
        <v>29</v>
      </c>
      <c r="F3" s="5" t="s">
        <v>31</v>
      </c>
      <c r="G3" s="6" t="s">
        <v>45</v>
      </c>
      <c r="H3" s="6" t="s">
        <v>33</v>
      </c>
      <c r="I3" s="6" t="s">
        <v>46</v>
      </c>
      <c r="J3" s="6" t="s">
        <v>47</v>
      </c>
      <c r="K3" s="6" t="s">
        <v>48</v>
      </c>
    </row>
    <row r="4" spans="1:11" ht="13.8" thickTop="1" x14ac:dyDescent="0.25">
      <c r="C4" s="8"/>
      <c r="D4" s="3"/>
    </row>
    <row r="5" spans="1:11" x14ac:dyDescent="0.25">
      <c r="C5" s="8"/>
      <c r="D5" s="3"/>
    </row>
    <row r="6" spans="1:11" x14ac:dyDescent="0.25">
      <c r="C6" s="8"/>
      <c r="D6" s="3"/>
    </row>
    <row r="7" spans="1:11" x14ac:dyDescent="0.25">
      <c r="C7" s="8"/>
      <c r="D7" s="3"/>
    </row>
    <row r="8" spans="1:11" x14ac:dyDescent="0.25">
      <c r="C8" s="8"/>
      <c r="D8" s="3"/>
    </row>
    <row r="9" spans="1:11" x14ac:dyDescent="0.25">
      <c r="C9" s="8"/>
      <c r="D9" s="3"/>
    </row>
    <row r="10" spans="1:11" x14ac:dyDescent="0.25">
      <c r="C10" s="8"/>
      <c r="D10" s="3"/>
    </row>
    <row r="11" spans="1:11" x14ac:dyDescent="0.25">
      <c r="C11" s="8"/>
      <c r="D11" s="3"/>
    </row>
    <row r="12" spans="1:11" x14ac:dyDescent="0.25">
      <c r="C12" s="8"/>
      <c r="D12" s="3"/>
      <c r="I12" s="25"/>
    </row>
    <row r="13" spans="1:11" x14ac:dyDescent="0.25">
      <c r="A13" s="281"/>
      <c r="B13" s="281"/>
      <c r="C13" s="281"/>
      <c r="D13" s="26"/>
      <c r="E13" s="1"/>
      <c r="F13" s="1"/>
    </row>
  </sheetData>
  <mergeCells count="1">
    <mergeCell ref="A13:C13"/>
  </mergeCells>
  <pageMargins left="0.196527777777778" right="0.196527777777778" top="0.98402777777777795" bottom="0.98402777777777795" header="0.51180555555555496" footer="0.51180555555555496"/>
  <pageSetup paperSize="9" firstPageNumber="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9"/>
  <sheetViews>
    <sheetView zoomScaleNormal="100" workbookViewId="0">
      <selection activeCell="B1" sqref="B1"/>
    </sheetView>
  </sheetViews>
  <sheetFormatPr defaultRowHeight="13.2" x14ac:dyDescent="0.25"/>
  <cols>
    <col min="1" max="1" width="20.88671875" customWidth="1"/>
    <col min="2" max="2" width="28.44140625" customWidth="1"/>
    <col min="3" max="3" width="47" customWidth="1"/>
    <col min="4" max="4" width="13.33203125" customWidth="1"/>
    <col min="5" max="5" width="14.5546875" customWidth="1"/>
    <col min="6" max="6" width="34.44140625" customWidth="1"/>
    <col min="7" max="7" width="20.109375" customWidth="1"/>
    <col min="8" max="8" width="17.5546875" customWidth="1"/>
    <col min="9" max="9" width="25.44140625" customWidth="1"/>
    <col min="10" max="10" width="14.33203125" customWidth="1"/>
    <col min="11" max="11" width="23.109375" customWidth="1"/>
    <col min="12" max="1025" width="8.6640625" customWidth="1"/>
  </cols>
  <sheetData>
    <row r="1" spans="1:11" ht="15.6" x14ac:dyDescent="0.3">
      <c r="A1" s="4" t="s">
        <v>71</v>
      </c>
      <c r="B1" s="284"/>
    </row>
    <row r="2" spans="1:11" ht="13.8" thickBot="1" x14ac:dyDescent="0.3">
      <c r="A2" s="9" t="s">
        <v>70</v>
      </c>
      <c r="B2" s="285"/>
    </row>
    <row r="3" spans="1:11" ht="27.6" thickTop="1" thickBot="1" x14ac:dyDescent="0.3">
      <c r="A3" s="38" t="s">
        <v>42</v>
      </c>
      <c r="B3" s="41" t="s">
        <v>61</v>
      </c>
      <c r="C3" s="42" t="s">
        <v>62</v>
      </c>
      <c r="D3" s="43" t="s">
        <v>44</v>
      </c>
      <c r="E3" s="43" t="s">
        <v>29</v>
      </c>
      <c r="F3" s="43" t="s">
        <v>31</v>
      </c>
      <c r="G3" s="42" t="s">
        <v>45</v>
      </c>
      <c r="H3" s="42" t="s">
        <v>33</v>
      </c>
      <c r="I3" s="42" t="s">
        <v>46</v>
      </c>
      <c r="J3" s="42" t="s">
        <v>47</v>
      </c>
      <c r="K3" s="44" t="s">
        <v>48</v>
      </c>
    </row>
    <row r="4" spans="1:11" ht="42.75" customHeight="1" thickTop="1" x14ac:dyDescent="0.25">
      <c r="A4" t="s">
        <v>122</v>
      </c>
      <c r="B4" s="12" t="s">
        <v>85</v>
      </c>
      <c r="C4" s="12"/>
      <c r="D4" s="39"/>
      <c r="E4" s="12" t="s">
        <v>87</v>
      </c>
      <c r="F4" s="11"/>
      <c r="G4" s="36" t="s">
        <v>38</v>
      </c>
      <c r="H4" s="36" t="s">
        <v>39</v>
      </c>
      <c r="I4" s="40" t="s">
        <v>123</v>
      </c>
      <c r="J4" s="12"/>
      <c r="K4" s="12"/>
    </row>
    <row r="5" spans="1:11" x14ac:dyDescent="0.25">
      <c r="D5" s="27"/>
      <c r="F5" s="20"/>
      <c r="G5" s="20"/>
      <c r="H5" s="20"/>
      <c r="I5" s="28"/>
    </row>
    <row r="6" spans="1:11" x14ac:dyDescent="0.25">
      <c r="A6" s="281"/>
      <c r="B6" s="281"/>
      <c r="C6" s="281"/>
      <c r="D6" s="26"/>
      <c r="E6" s="1"/>
      <c r="F6" s="20"/>
      <c r="G6" s="20"/>
      <c r="H6" s="20"/>
      <c r="I6" s="20"/>
    </row>
    <row r="7" spans="1:11" x14ac:dyDescent="0.25">
      <c r="C7" s="8"/>
    </row>
    <row r="8" spans="1:11" x14ac:dyDescent="0.25">
      <c r="C8" s="8"/>
    </row>
    <row r="9" spans="1:11" x14ac:dyDescent="0.25">
      <c r="C9" s="8" t="s">
        <v>68</v>
      </c>
    </row>
  </sheetData>
  <mergeCells count="1">
    <mergeCell ref="A6:C6"/>
  </mergeCells>
  <pageMargins left="0.196527777777778" right="0.196527777777778" top="0.98402777777777795" bottom="0.98402777777777795" header="0.51180555555555496" footer="0.51180555555555496"/>
  <pageSetup paperSize="9" firstPageNumber="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7"/>
  <sheetViews>
    <sheetView zoomScaleNormal="100" workbookViewId="0">
      <pane ySplit="3" topLeftCell="A4" activePane="bottomLeft" state="frozen"/>
      <selection pane="bottomLeft"/>
    </sheetView>
  </sheetViews>
  <sheetFormatPr defaultColWidth="9.109375" defaultRowHeight="13.2" x14ac:dyDescent="0.25"/>
  <cols>
    <col min="1" max="1" width="18.44140625" style="3" customWidth="1"/>
    <col min="2" max="2" width="23.109375" style="3" customWidth="1"/>
    <col min="3" max="3" width="17.33203125" style="3" customWidth="1"/>
    <col min="4" max="4" width="13.33203125" style="3" customWidth="1"/>
    <col min="5" max="5" width="13.5546875" style="3" customWidth="1"/>
    <col min="6" max="6" width="22.33203125" style="3" customWidth="1"/>
    <col min="7" max="7" width="20.88671875" style="3" customWidth="1"/>
    <col min="8" max="8" width="19.109375" style="3" customWidth="1"/>
    <col min="9" max="9" width="11.88671875" style="3" customWidth="1"/>
    <col min="10" max="10" width="12.6640625" style="3" customWidth="1"/>
    <col min="11" max="11" width="19.6640625" style="3" customWidth="1"/>
    <col min="12" max="12" width="17" style="3" customWidth="1"/>
    <col min="13" max="1025" width="8.6640625" style="3" customWidth="1"/>
    <col min="1026" max="16384" width="9.109375" style="3"/>
  </cols>
  <sheetData>
    <row r="1" spans="1:12" x14ac:dyDescent="0.25">
      <c r="A1" s="283" t="s">
        <v>83</v>
      </c>
    </row>
    <row r="2" spans="1:12" ht="13.8" thickBot="1" x14ac:dyDescent="0.3"/>
    <row r="3" spans="1:12" ht="27" thickBot="1" x14ac:dyDescent="0.3">
      <c r="A3" s="224" t="s">
        <v>28</v>
      </c>
      <c r="B3" s="225" t="s">
        <v>61</v>
      </c>
      <c r="C3" s="225" t="s">
        <v>62</v>
      </c>
      <c r="D3" s="225" t="s">
        <v>44</v>
      </c>
      <c r="E3" s="225" t="s">
        <v>29</v>
      </c>
      <c r="F3" s="225" t="s">
        <v>31</v>
      </c>
      <c r="G3" s="231" t="s">
        <v>45</v>
      </c>
      <c r="H3" s="231" t="s">
        <v>33</v>
      </c>
      <c r="I3" s="231" t="s">
        <v>46</v>
      </c>
      <c r="J3" s="231" t="s">
        <v>47</v>
      </c>
      <c r="K3" s="232" t="s">
        <v>48</v>
      </c>
    </row>
    <row r="4" spans="1:12" ht="27" customHeight="1" x14ac:dyDescent="0.25">
      <c r="A4" s="92" t="s">
        <v>90</v>
      </c>
      <c r="B4" s="92" t="s">
        <v>117</v>
      </c>
      <c r="C4" s="175"/>
      <c r="D4" s="175"/>
      <c r="E4" s="175" t="s">
        <v>120</v>
      </c>
      <c r="F4" s="175"/>
      <c r="G4" s="92"/>
      <c r="H4" s="92"/>
      <c r="I4" s="92"/>
      <c r="J4" s="92"/>
      <c r="K4" s="92"/>
    </row>
    <row r="5" spans="1:12" ht="27" customHeight="1" x14ac:dyDescent="0.25">
      <c r="A5" s="86" t="s">
        <v>90</v>
      </c>
      <c r="B5" s="86" t="s">
        <v>118</v>
      </c>
      <c r="C5" s="86" t="s">
        <v>119</v>
      </c>
      <c r="D5" s="86">
        <v>0.73</v>
      </c>
      <c r="E5" s="86" t="s">
        <v>121</v>
      </c>
      <c r="F5" s="86" t="s">
        <v>112</v>
      </c>
      <c r="G5" s="86"/>
      <c r="H5" s="86"/>
      <c r="I5" s="86"/>
      <c r="J5" s="86"/>
      <c r="K5" s="86"/>
    </row>
    <row r="6" spans="1:12" x14ac:dyDescent="0.25">
      <c r="A6" s="226" t="s">
        <v>151</v>
      </c>
      <c r="B6" s="16" t="s">
        <v>207</v>
      </c>
      <c r="C6" s="16" t="s">
        <v>197</v>
      </c>
      <c r="D6" s="55"/>
      <c r="E6" s="16"/>
      <c r="F6" s="183" t="s">
        <v>166</v>
      </c>
      <c r="G6" s="17"/>
      <c r="H6" s="17"/>
      <c r="I6" s="57"/>
      <c r="J6" s="16"/>
      <c r="K6" s="50" t="s">
        <v>208</v>
      </c>
    </row>
    <row r="7" spans="1:12" ht="26.4" x14ac:dyDescent="0.25">
      <c r="A7" s="142" t="s">
        <v>243</v>
      </c>
      <c r="B7" s="17" t="s">
        <v>399</v>
      </c>
      <c r="C7" s="182" t="s">
        <v>400</v>
      </c>
      <c r="D7" s="227">
        <v>3.48</v>
      </c>
      <c r="E7" s="182" t="s">
        <v>401</v>
      </c>
      <c r="F7" s="182" t="s">
        <v>402</v>
      </c>
      <c r="G7" s="17"/>
      <c r="H7" s="17"/>
      <c r="I7" s="57"/>
      <c r="J7" s="17" t="s">
        <v>37</v>
      </c>
      <c r="K7" s="65"/>
    </row>
    <row r="8" spans="1:12" ht="26.4" x14ac:dyDescent="0.25">
      <c r="A8" s="142" t="s">
        <v>215</v>
      </c>
      <c r="B8" s="17" t="s">
        <v>403</v>
      </c>
      <c r="C8" s="182" t="s">
        <v>404</v>
      </c>
      <c r="D8" s="227">
        <v>0.05</v>
      </c>
      <c r="E8" s="182" t="s">
        <v>405</v>
      </c>
      <c r="F8" s="182" t="s">
        <v>402</v>
      </c>
      <c r="G8" s="17"/>
      <c r="H8" s="17"/>
      <c r="I8" s="57"/>
      <c r="J8" s="17" t="s">
        <v>37</v>
      </c>
      <c r="K8" s="65"/>
    </row>
    <row r="9" spans="1:12" x14ac:dyDescent="0.25">
      <c r="A9" s="142" t="s">
        <v>215</v>
      </c>
      <c r="B9" s="17" t="s">
        <v>406</v>
      </c>
      <c r="C9" s="182" t="s">
        <v>407</v>
      </c>
      <c r="D9" s="227">
        <v>3.54</v>
      </c>
      <c r="E9" s="182" t="s">
        <v>408</v>
      </c>
      <c r="F9" s="182"/>
      <c r="G9" s="17"/>
      <c r="H9" s="17"/>
      <c r="I9" s="57"/>
      <c r="J9" s="17"/>
      <c r="K9" s="65"/>
    </row>
    <row r="10" spans="1:12" ht="26.4" x14ac:dyDescent="0.25">
      <c r="A10" s="142" t="s">
        <v>222</v>
      </c>
      <c r="B10" s="17" t="s">
        <v>409</v>
      </c>
      <c r="C10" s="182" t="s">
        <v>410</v>
      </c>
      <c r="D10" s="17">
        <v>14.93</v>
      </c>
      <c r="E10" s="182" t="s">
        <v>243</v>
      </c>
      <c r="F10" s="182" t="s">
        <v>411</v>
      </c>
      <c r="G10" s="17"/>
      <c r="H10" s="17"/>
      <c r="I10" s="17"/>
      <c r="J10" s="17" t="s">
        <v>37</v>
      </c>
      <c r="K10" s="65"/>
    </row>
    <row r="11" spans="1:12" ht="27" thickBot="1" x14ac:dyDescent="0.3">
      <c r="A11" s="228" t="s">
        <v>222</v>
      </c>
      <c r="B11" s="75" t="s">
        <v>412</v>
      </c>
      <c r="C11" s="229" t="s">
        <v>413</v>
      </c>
      <c r="D11" s="75">
        <v>1.49</v>
      </c>
      <c r="E11" s="229" t="s">
        <v>222</v>
      </c>
      <c r="F11" s="229" t="s">
        <v>414</v>
      </c>
      <c r="G11" s="75"/>
      <c r="H11" s="75"/>
      <c r="I11" s="75"/>
      <c r="J11" s="75" t="s">
        <v>37</v>
      </c>
      <c r="K11" s="230"/>
    </row>
    <row r="12" spans="1:12" x14ac:dyDescent="0.25">
      <c r="A12" s="86" t="s">
        <v>423</v>
      </c>
      <c r="B12" s="86" t="s">
        <v>737</v>
      </c>
      <c r="C12" s="176" t="s">
        <v>738</v>
      </c>
      <c r="D12" s="233">
        <v>6.03</v>
      </c>
      <c r="E12" s="176"/>
      <c r="F12" s="83" t="s">
        <v>166</v>
      </c>
      <c r="G12" s="76"/>
      <c r="H12" s="76"/>
      <c r="I12" s="174"/>
      <c r="J12" s="86" t="s">
        <v>166</v>
      </c>
      <c r="K12" s="86" t="s">
        <v>166</v>
      </c>
    </row>
    <row r="13" spans="1:12" ht="26.4" x14ac:dyDescent="0.25">
      <c r="A13" s="86" t="s">
        <v>419</v>
      </c>
      <c r="B13" s="86" t="s">
        <v>739</v>
      </c>
      <c r="C13" s="176" t="s">
        <v>740</v>
      </c>
      <c r="D13" s="233">
        <v>3.39</v>
      </c>
      <c r="E13" s="176"/>
      <c r="F13" s="83" t="s">
        <v>272</v>
      </c>
      <c r="G13" s="76"/>
      <c r="H13" s="76"/>
      <c r="I13" s="174"/>
      <c r="J13" s="86" t="s">
        <v>741</v>
      </c>
      <c r="K13" s="86" t="s">
        <v>166</v>
      </c>
    </row>
    <row r="14" spans="1:12" ht="66" x14ac:dyDescent="0.25">
      <c r="A14" s="86" t="s">
        <v>416</v>
      </c>
      <c r="B14" s="76" t="s">
        <v>742</v>
      </c>
      <c r="C14" s="176" t="s">
        <v>743</v>
      </c>
      <c r="D14" s="86">
        <v>4.1900000000000004</v>
      </c>
      <c r="E14" s="176"/>
      <c r="F14" s="76" t="s">
        <v>186</v>
      </c>
      <c r="G14" s="86"/>
      <c r="H14" s="86"/>
      <c r="I14" s="86"/>
      <c r="J14" s="76" t="s">
        <v>744</v>
      </c>
      <c r="K14" s="86" t="s">
        <v>166</v>
      </c>
    </row>
    <row r="15" spans="1:12" x14ac:dyDescent="0.25">
      <c r="A15" s="92" t="s">
        <v>1102</v>
      </c>
      <c r="B15" s="92" t="s">
        <v>1210</v>
      </c>
      <c r="C15" s="92" t="s">
        <v>1211</v>
      </c>
      <c r="D15" s="92">
        <v>6.25</v>
      </c>
      <c r="E15" s="92"/>
      <c r="F15" s="78" t="s">
        <v>166</v>
      </c>
      <c r="G15" s="78"/>
      <c r="H15" s="78"/>
      <c r="I15" s="173"/>
      <c r="J15" s="92" t="s">
        <v>166</v>
      </c>
      <c r="K15" s="92" t="s">
        <v>166</v>
      </c>
      <c r="L15" s="92"/>
    </row>
    <row r="16" spans="1:12" x14ac:dyDescent="0.25">
      <c r="A16" s="86" t="s">
        <v>1102</v>
      </c>
      <c r="B16" s="86" t="s">
        <v>1212</v>
      </c>
      <c r="C16" s="176" t="s">
        <v>1213</v>
      </c>
      <c r="D16" s="233">
        <v>7.03</v>
      </c>
      <c r="E16" s="176"/>
      <c r="F16" s="83" t="s">
        <v>1214</v>
      </c>
      <c r="G16" s="76"/>
      <c r="H16" s="76"/>
      <c r="I16" s="174"/>
      <c r="J16" s="86" t="s">
        <v>166</v>
      </c>
      <c r="K16" s="86" t="s">
        <v>166</v>
      </c>
      <c r="L16" s="86" t="s">
        <v>1215</v>
      </c>
    </row>
    <row r="17" spans="4:4" x14ac:dyDescent="0.25">
      <c r="D17" s="236">
        <f>SUM(D4:D16)</f>
        <v>51.11</v>
      </c>
    </row>
  </sheetData>
  <pageMargins left="0.196527777777778" right="0.196527777777778" top="0.98402777777777795" bottom="0.98402777777777795" header="0.51180555555555496" footer="0.51180555555555496"/>
  <pageSetup paperSize="9" firstPageNumber="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8"/>
  <sheetViews>
    <sheetView zoomScale="106" zoomScaleNormal="106" workbookViewId="0">
      <selection activeCell="A8" sqref="A8"/>
    </sheetView>
  </sheetViews>
  <sheetFormatPr defaultRowHeight="13.2" x14ac:dyDescent="0.25"/>
  <cols>
    <col min="1" max="1" width="21.44140625" customWidth="1"/>
    <col min="2" max="2" width="23.109375" customWidth="1"/>
    <col min="3" max="3" width="30.5546875" customWidth="1"/>
    <col min="4" max="4" width="13.33203125" customWidth="1"/>
    <col min="5" max="5" width="20.33203125" customWidth="1"/>
    <col min="6" max="6" width="22.33203125" customWidth="1"/>
    <col min="7" max="7" width="23.5546875" customWidth="1"/>
    <col min="8" max="8" width="19.109375" customWidth="1"/>
    <col min="9" max="9" width="11.88671875" customWidth="1"/>
    <col min="10" max="10" width="12.6640625" customWidth="1"/>
    <col min="11" max="11" width="19.6640625" customWidth="1"/>
    <col min="12" max="1025" width="8.6640625" customWidth="1"/>
  </cols>
  <sheetData>
    <row r="1" spans="1:11" ht="15.6" x14ac:dyDescent="0.3">
      <c r="A1" s="4" t="s">
        <v>89</v>
      </c>
      <c r="B1" s="4"/>
    </row>
    <row r="2" spans="1:11" ht="13.8" thickBot="1" x14ac:dyDescent="0.3"/>
    <row r="3" spans="1:11" ht="27.6" thickTop="1" thickBot="1" x14ac:dyDescent="0.3">
      <c r="A3" s="5" t="s">
        <v>28</v>
      </c>
      <c r="B3" s="5" t="s">
        <v>61</v>
      </c>
      <c r="C3" s="5" t="s">
        <v>62</v>
      </c>
      <c r="D3" s="5" t="s">
        <v>44</v>
      </c>
      <c r="E3" s="5" t="s">
        <v>29</v>
      </c>
      <c r="F3" s="5" t="s">
        <v>31</v>
      </c>
      <c r="G3" s="6" t="s">
        <v>45</v>
      </c>
      <c r="H3" s="6" t="s">
        <v>33</v>
      </c>
      <c r="I3" s="6" t="s">
        <v>46</v>
      </c>
      <c r="J3" s="6" t="s">
        <v>47</v>
      </c>
      <c r="K3" s="6" t="s">
        <v>48</v>
      </c>
    </row>
    <row r="4" spans="1:11" ht="119.25" customHeight="1" thickTop="1" x14ac:dyDescent="0.25">
      <c r="A4" s="12" t="s">
        <v>86</v>
      </c>
      <c r="B4" s="12" t="s">
        <v>94</v>
      </c>
      <c r="C4" s="37" t="s">
        <v>138</v>
      </c>
      <c r="D4" s="30">
        <v>211.26</v>
      </c>
      <c r="E4" s="31" t="s">
        <v>87</v>
      </c>
      <c r="F4" s="32" t="s">
        <v>112</v>
      </c>
      <c r="G4" s="11" t="s">
        <v>93</v>
      </c>
      <c r="H4" s="11"/>
      <c r="I4" s="33"/>
      <c r="J4" s="12"/>
      <c r="K4" s="12"/>
    </row>
    <row r="5" spans="1:11" ht="90.75" customHeight="1" x14ac:dyDescent="0.25">
      <c r="A5" s="13" t="s">
        <v>90</v>
      </c>
      <c r="B5" s="13" t="s">
        <v>95</v>
      </c>
      <c r="C5" s="45" t="s">
        <v>114</v>
      </c>
      <c r="D5" s="29">
        <v>189.52</v>
      </c>
      <c r="E5" s="24" t="s">
        <v>136</v>
      </c>
      <c r="F5" s="23" t="s">
        <v>112</v>
      </c>
      <c r="G5" s="18" t="s">
        <v>93</v>
      </c>
      <c r="H5" s="18"/>
      <c r="I5" s="22"/>
      <c r="J5" s="13"/>
      <c r="K5" s="13"/>
    </row>
    <row r="6" spans="1:11" ht="53.25" customHeight="1" x14ac:dyDescent="0.25">
      <c r="A6" s="13" t="s">
        <v>90</v>
      </c>
      <c r="B6" s="13" t="s">
        <v>96</v>
      </c>
      <c r="C6" s="45" t="s">
        <v>115</v>
      </c>
      <c r="D6" s="29">
        <v>102.3</v>
      </c>
      <c r="E6" s="23" t="s">
        <v>99</v>
      </c>
      <c r="F6" s="23" t="s">
        <v>112</v>
      </c>
      <c r="G6" s="18" t="s">
        <v>93</v>
      </c>
      <c r="H6" s="18"/>
      <c r="I6" s="22"/>
      <c r="J6" s="13"/>
      <c r="K6" s="13"/>
    </row>
    <row r="7" spans="1:11" ht="93" customHeight="1" x14ac:dyDescent="0.25">
      <c r="A7" s="13" t="s">
        <v>86</v>
      </c>
      <c r="B7" s="13" t="s">
        <v>116</v>
      </c>
      <c r="C7" s="45" t="s">
        <v>97</v>
      </c>
      <c r="D7" s="29">
        <v>260.14999999999998</v>
      </c>
      <c r="E7" s="24" t="s">
        <v>98</v>
      </c>
      <c r="F7" s="23" t="s">
        <v>112</v>
      </c>
      <c r="G7" s="18" t="s">
        <v>113</v>
      </c>
      <c r="H7" s="18"/>
      <c r="I7" s="22"/>
      <c r="J7" s="13"/>
      <c r="K7" s="13"/>
    </row>
    <row r="8" spans="1:11" x14ac:dyDescent="0.25">
      <c r="C8" s="8"/>
      <c r="D8" s="46">
        <f>SUM(D4:D7)</f>
        <v>763.23</v>
      </c>
      <c r="E8" s="8"/>
      <c r="F8" s="8"/>
    </row>
  </sheetData>
  <pageMargins left="0.196527777777778" right="0.196527777777778" top="0.98402777777777795" bottom="0.98402777777777795" header="0.51180555555555496" footer="0.51180555555555496"/>
  <pageSetup paperSize="9" firstPageNumber="0" orientation="landscape" r:id="rId1"/>
</worksheet>
</file>

<file path=docProps/app.xml><?xml version="1.0" encoding="utf-8"?>
<Properties xmlns="http://schemas.openxmlformats.org/officeDocument/2006/extended-properties" xmlns:vt="http://schemas.openxmlformats.org/officeDocument/2006/docPropsVTypes">
  <Template/>
  <TotalTime>87</TotalTime>
  <Application>Microsoft Excel</Application>
  <DocSecurity>0</DocSecurity>
  <ScaleCrop>false</ScaleCrop>
  <HeadingPairs>
    <vt:vector size="4" baseType="variant">
      <vt:variant>
        <vt:lpstr>Hárky</vt:lpstr>
      </vt:variant>
      <vt:variant>
        <vt:i4>14</vt:i4>
      </vt:variant>
      <vt:variant>
        <vt:lpstr>Pomenované rozsahy</vt:lpstr>
      </vt:variant>
      <vt:variant>
        <vt:i4>1</vt:i4>
      </vt:variant>
    </vt:vector>
  </HeadingPairs>
  <TitlesOfParts>
    <vt:vector size="15" baseType="lpstr">
      <vt:lpstr>Súčet plôch</vt:lpstr>
      <vt:lpstr>1.1. CHÚ</vt:lpstr>
      <vt:lpstr>1.2.zriedkavé,vzácne, ohrozené</vt:lpstr>
      <vt:lpstr>1.3. endemické druhy</vt:lpstr>
      <vt:lpstr>3.1. vzácne biotopy</vt:lpstr>
      <vt:lpstr>3.2.prírodné lesy prales</vt:lpstr>
      <vt:lpstr>3.3. prirodzený výskyt tisa</vt:lpstr>
      <vt:lpstr>4.1pôdoochranná funkcia </vt:lpstr>
      <vt:lpstr>4.2. hydrická funkcia</vt:lpstr>
      <vt:lpstr>5.1. vodoochranná funkcia</vt:lpstr>
      <vt:lpstr>6.1 zdravotno - hyg. využ. </vt:lpstr>
      <vt:lpstr>6.2. rekreačné využitie</vt:lpstr>
      <vt:lpstr>6.3. hist., kultúrne, nábož. </vt:lpstr>
      <vt:lpstr>6.4. objekty Pro Silva a GZ  </vt:lpstr>
      <vt:lpstr>'5.1. vodoochranná funkcia'!_FilterDatabazy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dc:description/>
  <cp:lastModifiedBy>Sustak, Robert</cp:lastModifiedBy>
  <cp:revision>10</cp:revision>
  <cp:lastPrinted>2024-04-16T09:33:44Z</cp:lastPrinted>
  <dcterms:created xsi:type="dcterms:W3CDTF">2009-11-09T06:00:35Z</dcterms:created>
  <dcterms:modified xsi:type="dcterms:W3CDTF">2026-10-21T08:33:52Z</dcterms:modified>
  <dc:language>sk-SK</dc:language>
</cp:coreProperties>
</file>